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E436486-5CEE-4593-8D8F-EDEE173F39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般推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I8" i="1"/>
  <c r="E8" i="1"/>
  <c r="N8" i="1" s="1"/>
  <c r="M3" i="1"/>
  <c r="I3" i="1"/>
  <c r="N3" i="1" s="1"/>
  <c r="E3" i="1"/>
  <c r="M7" i="1"/>
  <c r="I4" i="1"/>
  <c r="M5" i="1"/>
  <c r="M6" i="1"/>
  <c r="M4" i="1"/>
  <c r="I5" i="1"/>
  <c r="I6" i="1"/>
  <c r="I7" i="1"/>
  <c r="E5" i="1"/>
  <c r="E6" i="1"/>
  <c r="E7" i="1"/>
  <c r="E4" i="1"/>
  <c r="N7" i="1" l="1"/>
  <c r="N6" i="1"/>
  <c r="N4" i="1"/>
  <c r="N5" i="1"/>
</calcChain>
</file>

<file path=xl/sharedStrings.xml><?xml version="1.0" encoding="utf-8"?>
<sst xmlns="http://schemas.openxmlformats.org/spreadsheetml/2006/main" count="35" uniqueCount="34">
  <si>
    <t>姓名</t>
    <phoneticPr fontId="1" type="noConversion"/>
  </si>
  <si>
    <t>周晏竹</t>
    <phoneticPr fontId="1" type="noConversion"/>
  </si>
  <si>
    <t>闻祺</t>
    <phoneticPr fontId="1" type="noConversion"/>
  </si>
  <si>
    <t>王恒杰</t>
    <phoneticPr fontId="1" type="noConversion"/>
  </si>
  <si>
    <t>杨群怡</t>
    <phoneticPr fontId="1" type="noConversion"/>
  </si>
  <si>
    <t>林语成</t>
    <phoneticPr fontId="1" type="noConversion"/>
  </si>
  <si>
    <t>张颖</t>
    <phoneticPr fontId="1" type="noConversion"/>
  </si>
  <si>
    <t>平均学分绩点</t>
    <phoneticPr fontId="1" type="noConversion"/>
  </si>
  <si>
    <t>最高学分绩点</t>
    <phoneticPr fontId="1" type="noConversion"/>
  </si>
  <si>
    <t>学习成绩*0.75</t>
    <phoneticPr fontId="1" type="noConversion"/>
  </si>
  <si>
    <t>综合能力加分明细</t>
    <phoneticPr fontId="1" type="noConversion"/>
  </si>
  <si>
    <t>创新能力*0.1</t>
    <phoneticPr fontId="1" type="noConversion"/>
  </si>
  <si>
    <t>创新能力总分</t>
    <phoneticPr fontId="1" type="noConversion"/>
  </si>
  <si>
    <t>创新能力加分明细</t>
    <phoneticPr fontId="1" type="noConversion"/>
  </si>
  <si>
    <t>最终得分</t>
    <phoneticPr fontId="1" type="noConversion"/>
  </si>
  <si>
    <t>3.93</t>
  </si>
  <si>
    <t>综合能力得分</t>
    <phoneticPr fontId="1" type="noConversion"/>
  </si>
  <si>
    <t>综合能力最高分</t>
    <phoneticPr fontId="1" type="noConversion"/>
  </si>
  <si>
    <t>创新能力最高分</t>
    <phoneticPr fontId="1" type="noConversion"/>
  </si>
  <si>
    <t>无</t>
    <phoneticPr fontId="1" type="noConversion"/>
  </si>
  <si>
    <t>综合
能力*0.15</t>
    <phoneticPr fontId="1" type="noConversion"/>
  </si>
  <si>
    <r>
      <t>1.（10分）市级，</t>
    </r>
    <r>
      <rPr>
        <sz val="10"/>
        <color theme="1"/>
        <rFont val="宋体"/>
        <family val="3"/>
        <charset val="134"/>
        <scheme val="minor"/>
      </rPr>
      <t xml:space="preserve">2023年5月获杭州“市教育系统优秀团员”荣誉称号；
</t>
    </r>
    <r>
      <rPr>
        <b/>
        <sz val="10"/>
        <color theme="1"/>
        <rFont val="宋体"/>
        <family val="3"/>
        <charset val="134"/>
        <scheme val="minor"/>
      </rPr>
      <t>2.（5分）校级</t>
    </r>
    <r>
      <rPr>
        <sz val="10"/>
        <color theme="1"/>
        <rFont val="宋体"/>
        <family val="3"/>
        <charset val="134"/>
        <scheme val="minor"/>
      </rPr>
      <t xml:space="preserve">，2023年6月获杭州师范大学“优秀团干部”荣誉称号；
</t>
    </r>
    <r>
      <rPr>
        <b/>
        <sz val="10"/>
        <color theme="1"/>
        <rFont val="宋体"/>
        <family val="3"/>
        <charset val="134"/>
        <scheme val="minor"/>
      </rPr>
      <t>3.（5分）校级，</t>
    </r>
    <r>
      <rPr>
        <sz val="10"/>
        <color theme="1"/>
        <rFont val="宋体"/>
        <family val="3"/>
        <charset val="134"/>
        <scheme val="minor"/>
      </rPr>
      <t xml:space="preserve">2023年1月获杭州师范大学“三好学生”荣誉称号；
</t>
    </r>
    <r>
      <rPr>
        <b/>
        <sz val="10"/>
        <color theme="1"/>
        <rFont val="宋体"/>
        <family val="3"/>
        <charset val="134"/>
        <scheme val="minor"/>
      </rPr>
      <t>4.（5分）校级，</t>
    </r>
    <r>
      <rPr>
        <sz val="10"/>
        <color theme="1"/>
        <rFont val="宋体"/>
        <family val="3"/>
        <charset val="134"/>
        <scheme val="minor"/>
      </rPr>
      <t xml:space="preserve">2023年1月获杭州师范大学“优秀学生干部”荣誉称号；
</t>
    </r>
    <r>
      <rPr>
        <b/>
        <sz val="10"/>
        <color theme="1"/>
        <rFont val="宋体"/>
        <family val="3"/>
        <charset val="134"/>
        <scheme val="minor"/>
      </rPr>
      <t>5.（0分）校级，</t>
    </r>
    <r>
      <rPr>
        <sz val="10"/>
        <color theme="1"/>
        <rFont val="宋体"/>
        <family val="3"/>
        <charset val="134"/>
        <scheme val="minor"/>
      </rPr>
      <t xml:space="preserve">2022年6月获杭州师范大学“优秀团员”荣誉称号；
</t>
    </r>
    <r>
      <rPr>
        <b/>
        <sz val="10"/>
        <color theme="1"/>
        <rFont val="宋体"/>
        <family val="3"/>
        <charset val="134"/>
        <scheme val="minor"/>
      </rPr>
      <t>6.（0分）校级，</t>
    </r>
    <r>
      <rPr>
        <sz val="10"/>
        <color theme="1"/>
        <rFont val="宋体"/>
        <family val="3"/>
        <charset val="134"/>
        <scheme val="minor"/>
      </rPr>
      <t>2022年12月获杭州师范大学 2022 年暑期社会实践先进个人。</t>
    </r>
    <r>
      <rPr>
        <b/>
        <sz val="10"/>
        <color theme="1"/>
        <rFont val="宋体"/>
        <family val="3"/>
        <charset val="134"/>
        <scheme val="minor"/>
      </rPr>
      <t xml:space="preserve">
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</si>
  <si>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1.（5分）校级，</t>
    </r>
    <r>
      <rPr>
        <sz val="10"/>
        <color theme="1"/>
        <rFont val="宋体"/>
        <family val="2"/>
        <scheme val="minor"/>
      </rPr>
      <t xml:space="preserve">2020-2021学年 杭州师范大学优秀学生干部；
</t>
    </r>
    <r>
      <rPr>
        <b/>
        <sz val="10"/>
        <color theme="1"/>
        <rFont val="宋体"/>
        <family val="3"/>
        <charset val="134"/>
        <scheme val="minor"/>
      </rPr>
      <t>2.（0分）校级，</t>
    </r>
    <r>
      <rPr>
        <sz val="10"/>
        <color theme="1"/>
        <rFont val="宋体"/>
        <family val="2"/>
        <scheme val="minor"/>
      </rPr>
      <t xml:space="preserve">2020-2021学年 杭州师范大学学业优胜奖；
</t>
    </r>
    <r>
      <rPr>
        <b/>
        <sz val="10"/>
        <color theme="1"/>
        <rFont val="宋体"/>
        <family val="3"/>
        <charset val="134"/>
        <scheme val="minor"/>
      </rPr>
      <t>3.（0分）校级，</t>
    </r>
    <r>
      <rPr>
        <sz val="10"/>
        <color theme="1"/>
        <rFont val="宋体"/>
        <family val="2"/>
        <scheme val="minor"/>
      </rPr>
      <t xml:space="preserve">2020-2021学年 杭州师范大学2021年大学生志愿者寒假社会实践活动先进个人；
</t>
    </r>
    <r>
      <rPr>
        <b/>
        <sz val="10"/>
        <color theme="1"/>
        <rFont val="宋体"/>
        <family val="3"/>
        <charset val="134"/>
        <scheme val="minor"/>
      </rPr>
      <t>4.（0分）校级，</t>
    </r>
    <r>
      <rPr>
        <sz val="10"/>
        <color theme="1"/>
        <rFont val="宋体"/>
        <family val="2"/>
        <scheme val="minor"/>
      </rPr>
      <t xml:space="preserve">2020-2021学年 杭州师范大学大学生志愿者寒假社会实践活动先进团队荣誉称号；
</t>
    </r>
    <r>
      <rPr>
        <b/>
        <sz val="10"/>
        <color theme="1"/>
        <rFont val="宋体"/>
        <family val="3"/>
        <charset val="134"/>
        <scheme val="minor"/>
      </rPr>
      <t>5.（0分）校级，</t>
    </r>
    <r>
      <rPr>
        <sz val="10"/>
        <color theme="1"/>
        <rFont val="宋体"/>
        <family val="2"/>
        <scheme val="minor"/>
      </rPr>
      <t xml:space="preserve">2020年度 学生社团活动积极分子；
</t>
    </r>
    <r>
      <rPr>
        <b/>
        <sz val="10"/>
        <color theme="1"/>
        <rFont val="宋体"/>
        <family val="3"/>
        <charset val="134"/>
        <scheme val="minor"/>
      </rPr>
      <t>6.（5分）校级，</t>
    </r>
    <r>
      <rPr>
        <sz val="10"/>
        <color theme="1"/>
        <rFont val="宋体"/>
        <family val="2"/>
        <scheme val="minor"/>
      </rPr>
      <t xml:space="preserve">2021-2022学年 杭州师范大学优秀学生干部；
</t>
    </r>
    <r>
      <rPr>
        <b/>
        <sz val="10"/>
        <color theme="1"/>
        <rFont val="宋体"/>
        <family val="3"/>
        <charset val="134"/>
        <scheme val="minor"/>
      </rPr>
      <t>7.（0分）校级，</t>
    </r>
    <r>
      <rPr>
        <sz val="10"/>
        <color theme="1"/>
        <rFont val="宋体"/>
        <family val="2"/>
        <scheme val="minor"/>
      </rPr>
      <t xml:space="preserve">2021-2022学年 杭州师范大学道德风尚奖；
</t>
    </r>
    <r>
      <rPr>
        <b/>
        <sz val="10"/>
        <color theme="1"/>
        <rFont val="宋体"/>
        <family val="3"/>
        <charset val="134"/>
        <scheme val="minor"/>
      </rPr>
      <t>8.（0分）校级，</t>
    </r>
    <r>
      <rPr>
        <sz val="10"/>
        <color theme="1"/>
        <rFont val="宋体"/>
        <family val="2"/>
        <scheme val="minor"/>
      </rPr>
      <t xml:space="preserve">2022年度 杭州师范大学优秀团员。
</t>
    </r>
    <phoneticPr fontId="1" type="noConversion"/>
  </si>
  <si>
    <t>2024届一般推免申请学生情况汇总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</si>
  <si>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1.（12分）【竞赛】国家级，一类学科竞赛，特等奖，排名4/5，得分：60*0.2=12分。</t>
    </r>
    <r>
      <rPr>
        <sz val="10"/>
        <color theme="1"/>
        <rFont val="宋体"/>
        <family val="3"/>
        <charset val="134"/>
        <scheme val="minor"/>
      </rPr>
      <t xml:space="preserve">2022年8月获第十二届全国大学生电子商务“创新、创意及创业”挑战赛，全国特等奖（排名4/5）；
</t>
    </r>
    <r>
      <rPr>
        <b/>
        <sz val="10"/>
        <color theme="1"/>
        <rFont val="宋体"/>
        <family val="3"/>
        <charset val="134"/>
        <scheme val="minor"/>
      </rPr>
      <t>2.（10分）【竞赛】省级，一类学科竞赛，一等奖，排名5/6，得分：50*0.2=10分。</t>
    </r>
    <r>
      <rPr>
        <sz val="10"/>
        <color theme="1"/>
        <rFont val="宋体"/>
        <family val="3"/>
        <charset val="134"/>
        <scheme val="minor"/>
      </rPr>
      <t xml:space="preserve">2022年8月获“建行杯”第八届浙江省国际“互联网+”大学生创新创业大赛，省金奖（排名5/6）；
</t>
    </r>
    <r>
      <rPr>
        <b/>
        <sz val="10"/>
        <color theme="1"/>
        <rFont val="宋体"/>
        <family val="3"/>
        <charset val="134"/>
        <scheme val="minor"/>
      </rPr>
      <t>3.（0分）【竞赛】国家级，一类学科竞赛，三等奖，排名4/5，得分：0分（与第2项为同一项目）。</t>
    </r>
    <r>
      <rPr>
        <sz val="10"/>
        <color theme="1"/>
        <rFont val="宋体"/>
        <family val="3"/>
        <charset val="134"/>
        <scheme val="minor"/>
      </rPr>
      <t xml:space="preserve">2023年3月获第十三届“挑战杯”中国大学生创业计划，全国铜奖。（排名4/5）；
</t>
    </r>
    <r>
      <rPr>
        <b/>
        <sz val="10"/>
        <color theme="1"/>
        <rFont val="宋体"/>
        <family val="3"/>
        <charset val="134"/>
        <scheme val="minor"/>
      </rPr>
      <t>4.（2.5分）【竞赛】省级，二类学科竞赛，三等奖（最高荣誉为特等奖，因此二等奖视作三等奖计算加分），排名2/3，得分：5*0.5=2.5分。</t>
    </r>
    <r>
      <rPr>
        <sz val="10"/>
        <color theme="1"/>
        <rFont val="宋体"/>
        <family val="3"/>
        <charset val="134"/>
        <scheme val="minor"/>
      </rPr>
      <t xml:space="preserve">2023年7月获2023年美国大学生建模大赛Honorable mention奖(二等奖)（排名2/3）；。
</t>
    </r>
    <r>
      <rPr>
        <b/>
        <sz val="10"/>
        <color theme="1"/>
        <rFont val="宋体"/>
        <family val="3"/>
        <charset val="134"/>
        <scheme val="minor"/>
      </rPr>
      <t>5.（12分）【竞赛】省级，一类学科竞赛，二等奖，排名3/5，得分：40*0.3=12分。</t>
    </r>
    <r>
      <rPr>
        <sz val="10"/>
        <color theme="1"/>
        <rFont val="宋体"/>
        <family val="3"/>
        <charset val="134"/>
        <scheme val="minor"/>
      </rPr>
      <t xml:space="preserve">2021年12月获第七届浙江省经济案例分析大赛，省二等奖（排名3/5）；
</t>
    </r>
    <r>
      <rPr>
        <b/>
        <sz val="10"/>
        <color theme="1"/>
        <rFont val="宋体"/>
        <family val="3"/>
        <charset val="134"/>
        <scheme val="minor"/>
      </rPr>
      <t>6.（15分）【竞赛】省级，一类学科竞赛，三等奖，排名2/5，得分：30*0.5=15分。</t>
    </r>
    <r>
      <rPr>
        <sz val="10"/>
        <color theme="1"/>
        <rFont val="宋体"/>
        <family val="3"/>
        <charset val="134"/>
        <scheme val="minor"/>
      </rPr>
      <t xml:space="preserve">2022年11月获第八届浙江省经济案例分析大赛，省三等奖（排名2/5）；
</t>
    </r>
    <r>
      <rPr>
        <b/>
        <sz val="10"/>
        <color theme="1"/>
        <rFont val="宋体"/>
        <family val="3"/>
        <charset val="134"/>
        <scheme val="minor"/>
      </rPr>
      <t>7.（30分）【竞赛】省级，一类学科竞赛，三等奖，排名1/7，得分：30分。</t>
    </r>
    <r>
      <rPr>
        <sz val="10"/>
        <color theme="1"/>
        <rFont val="宋体"/>
        <family val="3"/>
        <charset val="134"/>
        <scheme val="minor"/>
      </rPr>
      <t xml:space="preserve">2022年12月获建行裕农通杯第五届浙江省大学生乡村振兴大赛，获得省赛三等奖。（排名1/7）；
</t>
    </r>
    <r>
      <rPr>
        <b/>
        <sz val="10"/>
        <color theme="1"/>
        <rFont val="宋体"/>
        <family val="3"/>
        <charset val="134"/>
        <scheme val="minor"/>
      </rPr>
      <t>8.（3分）【项目】省部级，国创，排名5/6，得分15*0.2=3分。</t>
    </r>
    <r>
      <rPr>
        <sz val="10"/>
        <color theme="1"/>
        <rFont val="宋体"/>
        <family val="3"/>
        <charset val="134"/>
        <scheme val="minor"/>
      </rPr>
      <t xml:space="preserve">2022年5月，国家级大学生创新训练计划立项。（排名5/6）；
</t>
    </r>
    <r>
      <rPr>
        <b/>
        <sz val="10"/>
        <color theme="1"/>
        <rFont val="宋体"/>
        <family val="3"/>
        <charset val="134"/>
        <scheme val="minor"/>
      </rPr>
      <t>9.（3分）【项目】省部级，新苗，排名4/5，得分15*0.2=3分。</t>
    </r>
    <r>
      <rPr>
        <sz val="10"/>
        <color theme="1"/>
        <rFont val="宋体"/>
        <family val="3"/>
        <charset val="134"/>
        <scheme val="minor"/>
      </rPr>
      <t xml:space="preserve">2022年9月，浙江省大学生科技创新活动计划暨新苗人才计划立项。（排名4/5）；
</t>
    </r>
    <r>
      <rPr>
        <b/>
        <sz val="10"/>
        <color theme="1"/>
        <rFont val="宋体"/>
        <family val="3"/>
        <charset val="134"/>
        <scheme val="minor"/>
      </rPr>
      <t>10.（5分）【项目】校级，星光，排名2/5，得分10*0.5=5分。</t>
    </r>
    <r>
      <rPr>
        <sz val="10"/>
        <color theme="1"/>
        <rFont val="宋体"/>
        <family val="3"/>
        <charset val="134"/>
        <scheme val="minor"/>
      </rPr>
      <t xml:space="preserve">2023年6月，本科生创新能力提升工程立项。（排名2/5）；
</t>
    </r>
    <r>
      <rPr>
        <b/>
        <sz val="10"/>
        <color theme="1"/>
        <rFont val="宋体"/>
        <family val="3"/>
        <charset val="134"/>
        <scheme val="minor"/>
      </rPr>
      <t>11.（2分）【项目】校级，本创，排名4/5，得分10*0.2=2分。</t>
    </r>
    <r>
      <rPr>
        <sz val="10"/>
        <color theme="1"/>
        <rFont val="宋体"/>
        <family val="3"/>
        <charset val="134"/>
        <scheme val="minor"/>
      </rPr>
      <t xml:space="preserve">2022年6月，本科生创新能力提升工程立项。（排名4/5）；
</t>
    </r>
    <r>
      <rPr>
        <b/>
        <sz val="10"/>
        <color theme="1"/>
        <rFont val="宋体"/>
        <family val="3"/>
        <charset val="134"/>
        <scheme val="minor"/>
      </rPr>
      <t>12.（10分）【项目】校级，星光，排名1/5，得分10分。</t>
    </r>
    <r>
      <rPr>
        <sz val="10"/>
        <color theme="1"/>
        <rFont val="宋体"/>
        <family val="3"/>
        <charset val="134"/>
        <scheme val="minor"/>
      </rPr>
      <t xml:space="preserve">2022年4月，星光计划立项。（排名1/5）
</t>
    </r>
    <r>
      <rPr>
        <b/>
        <sz val="10"/>
        <color theme="1"/>
        <rFont val="宋体"/>
        <family val="3"/>
        <charset val="134"/>
        <scheme val="minor"/>
      </rPr>
      <t>13.（2分）【项目】校级，星光，排名5/6，得分10*0.2=2分。</t>
    </r>
    <r>
      <rPr>
        <sz val="10"/>
        <color theme="1"/>
        <rFont val="宋体"/>
        <family val="3"/>
        <charset val="134"/>
        <scheme val="minor"/>
      </rPr>
      <t xml:space="preserve">校级：2022年4月，星光计划立项。（排名5/6）
</t>
    </r>
    <r>
      <rPr>
        <b/>
        <sz val="10"/>
        <color theme="1"/>
        <rFont val="宋体"/>
        <family val="3"/>
        <charset val="134"/>
        <scheme val="minor"/>
      </rPr>
      <t>14.（1分）【论文】五类期刊，排名2/4，得分：2*0.5=1分。</t>
    </r>
    <r>
      <rPr>
        <sz val="10"/>
        <color theme="1"/>
        <rFont val="宋体"/>
        <family val="3"/>
        <charset val="134"/>
        <scheme val="minor"/>
      </rPr>
      <t>闻祺.《可转换债券融资中的风险问题研究》.《投资与合作》.2023年第8期总第393期.（排名2/4）</t>
    </r>
    <phoneticPr fontId="1" type="noConversion"/>
  </si>
  <si>
    <r>
      <rPr>
        <b/>
        <sz val="10"/>
        <rFont val="宋体"/>
        <family val="3"/>
        <charset val="134"/>
        <scheme val="minor"/>
      </rPr>
      <t>1.</t>
    </r>
    <r>
      <rPr>
        <b/>
        <sz val="10"/>
        <rFont val="宋体"/>
        <family val="2"/>
        <scheme val="minor"/>
      </rPr>
      <t>（</t>
    </r>
    <r>
      <rPr>
        <b/>
        <sz val="10"/>
        <rFont val="宋体"/>
        <family val="3"/>
        <charset val="134"/>
        <scheme val="minor"/>
      </rPr>
      <t>0</t>
    </r>
    <r>
      <rPr>
        <b/>
        <sz val="10"/>
        <rFont val="宋体"/>
        <family val="2"/>
        <scheme val="minor"/>
      </rPr>
      <t>分）校级，</t>
    </r>
    <r>
      <rPr>
        <b/>
        <sz val="10"/>
        <rFont val="宋体"/>
        <family val="3"/>
        <charset val="134"/>
        <scheme val="minor"/>
      </rPr>
      <t>2020-2021</t>
    </r>
    <r>
      <rPr>
        <b/>
        <sz val="10"/>
        <rFont val="宋体"/>
        <family val="2"/>
        <scheme val="minor"/>
      </rPr>
      <t>优秀共青团员；
2</t>
    </r>
    <r>
      <rPr>
        <b/>
        <sz val="10"/>
        <rFont val="宋体"/>
        <family val="3"/>
        <charset val="134"/>
        <scheme val="minor"/>
      </rPr>
      <t>.（5分）校级，</t>
    </r>
    <r>
      <rPr>
        <sz val="10"/>
        <rFont val="宋体"/>
        <family val="2"/>
        <scheme val="minor"/>
      </rPr>
      <t xml:space="preserve">2021-2022学年优秀学生干部；
</t>
    </r>
    <r>
      <rPr>
        <b/>
        <sz val="10"/>
        <rFont val="宋体"/>
        <family val="3"/>
        <charset val="134"/>
        <scheme val="minor"/>
      </rPr>
      <t>3.（0分）校级，</t>
    </r>
    <r>
      <rPr>
        <sz val="10"/>
        <rFont val="宋体"/>
        <family val="2"/>
        <scheme val="minor"/>
      </rPr>
      <t xml:space="preserve">2022年5月获校十佳心理委员；
</t>
    </r>
    <r>
      <rPr>
        <b/>
        <sz val="10"/>
        <rFont val="宋体"/>
        <family val="3"/>
        <charset val="134"/>
        <scheme val="minor"/>
      </rPr>
      <t>4.（0分）校级，</t>
    </r>
    <r>
      <rPr>
        <sz val="10"/>
        <rFont val="宋体"/>
        <family val="2"/>
        <scheme val="minor"/>
      </rPr>
      <t xml:space="preserve">2021-2022年“志愿者之星”荣誉称号
</t>
    </r>
    <r>
      <rPr>
        <b/>
        <sz val="10"/>
        <rFont val="宋体"/>
        <family val="2"/>
        <scheme val="minor"/>
      </rPr>
      <t>5</t>
    </r>
    <r>
      <rPr>
        <b/>
        <sz val="10"/>
        <rFont val="宋体"/>
        <family val="3"/>
        <charset val="134"/>
        <scheme val="minor"/>
      </rPr>
      <t>.（12分）国际组织实习</t>
    </r>
    <r>
      <rPr>
        <sz val="10"/>
        <rFont val="宋体"/>
        <family val="3"/>
        <charset val="134"/>
        <scheme val="minor"/>
      </rPr>
      <t>，2023年7月-2023年8月在Morobe Development Foundation , Inc.（MDF）实习，取得实习证明（Internship Certificate）</t>
    </r>
    <r>
      <rPr>
        <sz val="10"/>
        <rFont val="宋体"/>
        <family val="2"/>
        <scheme val="minor"/>
      </rPr>
      <t xml:space="preserve">
</t>
    </r>
    <r>
      <rPr>
        <b/>
        <sz val="10"/>
        <rFont val="宋体"/>
        <family val="3"/>
        <charset val="134"/>
        <scheme val="minor"/>
      </rPr>
      <t>6.（0分）参加志愿服务并获得国家级个人荣誉</t>
    </r>
    <r>
      <rPr>
        <sz val="10"/>
        <rFont val="宋体"/>
        <family val="3"/>
        <charset val="134"/>
        <scheme val="minor"/>
      </rPr>
      <t>，收到UN Volunteers颁发的嘉许状（CERTIFICATE OF APPRECIATION）</t>
    </r>
    <r>
      <rPr>
        <b/>
        <sz val="10"/>
        <color rgb="FFFF0000"/>
        <rFont val="宋体"/>
        <family val="3"/>
        <charset val="134"/>
        <scheme val="minor"/>
      </rPr>
      <t/>
    </r>
    <phoneticPr fontId="1" type="noConversion"/>
  </si>
  <si>
    <t>排名</t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</si>
  <si>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1.（25分）【竞赛】省级，一类学科竞赛，一等奖，排名2/8，得分：50*0.5=25分。</t>
    </r>
    <r>
      <rPr>
        <sz val="10"/>
        <color theme="1"/>
        <rFont val="宋体"/>
        <family val="3"/>
        <charset val="134"/>
        <scheme val="minor"/>
      </rPr>
      <t xml:space="preserve">2023年5月获浙江省第十八届“挑战杯”大学生课外学术科技作品竞赛金奖（排名2/8）；
</t>
    </r>
    <r>
      <rPr>
        <b/>
        <sz val="10"/>
        <color theme="1"/>
        <rFont val="宋体"/>
        <family val="3"/>
        <charset val="134"/>
        <scheme val="minor"/>
      </rPr>
      <t>2.（15分）【竞赛】省级，一类学科竞赛，三等奖，排名2/5，得分：30*0.5=15分。</t>
    </r>
    <r>
      <rPr>
        <sz val="10"/>
        <color theme="1"/>
        <rFont val="宋体"/>
        <family val="3"/>
        <charset val="134"/>
        <scheme val="minor"/>
      </rPr>
      <t xml:space="preserve">2022年11月获第八届浙江省大学生经济管理案例竞赛三等奖（排名2/5）；
</t>
    </r>
    <r>
      <rPr>
        <b/>
        <sz val="10"/>
        <color theme="1"/>
        <rFont val="宋体"/>
        <family val="3"/>
        <charset val="134"/>
        <scheme val="minor"/>
      </rPr>
      <t>3.（0分）【竞赛】校级，得分0分。</t>
    </r>
    <r>
      <rPr>
        <sz val="10"/>
        <color theme="1"/>
        <rFont val="宋体"/>
        <family val="3"/>
        <charset val="134"/>
        <scheme val="minor"/>
      </rPr>
      <t xml:space="preserve">2023年4月获杭州师范大学第二十一届“挑战杯”大学生课外学术科技作品竞赛一等奖（排名2/8）；
</t>
    </r>
    <r>
      <rPr>
        <b/>
        <sz val="10"/>
        <color theme="1"/>
        <rFont val="宋体"/>
        <family val="3"/>
        <charset val="134"/>
        <scheme val="minor"/>
      </rPr>
      <t>4.（0分）【竞赛】校级，得分0分。</t>
    </r>
    <r>
      <rPr>
        <sz val="10"/>
        <color theme="1"/>
        <rFont val="宋体"/>
        <family val="3"/>
        <charset val="134"/>
        <scheme val="minor"/>
      </rPr>
      <t xml:space="preserve">2022年12月获杭州师范大学 2022 年恒逸邱建林星光奖一等奖（排名2/8）；
</t>
    </r>
    <r>
      <rPr>
        <b/>
        <sz val="10"/>
        <color theme="1"/>
        <rFont val="宋体"/>
        <family val="3"/>
        <charset val="134"/>
        <scheme val="minor"/>
      </rPr>
      <t>5.（0分）【竞赛】校级，得分0分。</t>
    </r>
    <r>
      <rPr>
        <sz val="10"/>
        <color theme="1"/>
        <rFont val="宋体"/>
        <family val="3"/>
        <charset val="134"/>
        <scheme val="minor"/>
      </rPr>
      <t xml:space="preserve">2022年10月获杭州师范大学第七届大学生经济管理案例竞赛一等奖（排名2/5）；
</t>
    </r>
    <r>
      <rPr>
        <b/>
        <sz val="10"/>
        <color theme="1"/>
        <rFont val="宋体"/>
        <family val="3"/>
        <charset val="134"/>
        <scheme val="minor"/>
      </rPr>
      <t>6.（7.5分）【项目】省级，国创，排名2/5，得分15*0.5=7.5分。</t>
    </r>
    <r>
      <rPr>
        <sz val="10"/>
        <color theme="1"/>
        <rFont val="宋体"/>
        <family val="3"/>
        <charset val="134"/>
        <scheme val="minor"/>
      </rPr>
      <t xml:space="preserve">2022年国家级大学生创新创业训练项目立项（排名2/5）；
</t>
    </r>
    <r>
      <rPr>
        <b/>
        <sz val="10"/>
        <color theme="1"/>
        <rFont val="宋体"/>
        <family val="3"/>
        <charset val="134"/>
        <scheme val="minor"/>
      </rPr>
      <t>7.（3分）【项目】校级，星光，排名3/4，得分10*0.3=3分。</t>
    </r>
    <r>
      <rPr>
        <sz val="10"/>
        <color theme="1"/>
        <rFont val="宋体"/>
        <family val="3"/>
        <charset val="134"/>
        <scheme val="minor"/>
      </rPr>
      <t>2022年杭州师范大学“星光计划”创新创业项目立项（排名3/4）。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</si>
  <si>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1.（25分）【竞赛】省级，一类竞赛，一等奖，排名2/5，得分50*0.5=25分。</t>
    </r>
    <r>
      <rPr>
        <sz val="10"/>
        <color theme="1"/>
        <rFont val="宋体"/>
        <family val="3"/>
        <charset val="134"/>
        <scheme val="minor"/>
      </rPr>
      <t xml:space="preserve">2022年浙江省第十二届会展策划创意大赛一等奖，省级一类学科竞赛；
</t>
    </r>
    <r>
      <rPr>
        <b/>
        <sz val="10"/>
        <color theme="1"/>
        <rFont val="宋体"/>
        <family val="3"/>
        <charset val="134"/>
        <scheme val="minor"/>
      </rPr>
      <t>2.（8分）【竞赛】省级，一类竞赛，二等奖，排名4/5，得分40*0.2=10分</t>
    </r>
    <r>
      <rPr>
        <sz val="10"/>
        <color theme="1"/>
        <rFont val="宋体"/>
        <family val="3"/>
        <charset val="134"/>
        <scheme val="minor"/>
      </rPr>
      <t>2021年浙江省第十二届会展策划创意大赛二等奖（排名4/5）；
3.</t>
    </r>
    <r>
      <rPr>
        <b/>
        <sz val="10"/>
        <color theme="1"/>
        <rFont val="宋体"/>
        <family val="3"/>
        <charset val="134"/>
        <scheme val="minor"/>
      </rPr>
      <t>（0分）【竞赛】国家级，其他类竞赛，三等奖，排名4/5，得分0分。</t>
    </r>
    <r>
      <rPr>
        <sz val="10"/>
        <color theme="1"/>
        <rFont val="宋体"/>
        <family val="3"/>
        <charset val="134"/>
        <scheme val="minor"/>
      </rPr>
      <t>2022年全国高校商业精英挑战赛会展专业创新创业实践竞赛，属国家级竞赛，排名4/5，三类学科竞赛；</t>
    </r>
    <phoneticPr fontId="1" type="noConversion"/>
  </si>
  <si>
    <r>
      <rPr>
        <b/>
        <sz val="10"/>
        <rFont val="宋体"/>
        <family val="3"/>
        <charset val="134"/>
        <scheme val="minor"/>
      </rPr>
      <t>1.（0分）【竞赛】不在杭州师范大学学科竞赛项目表中，得分：0分。</t>
    </r>
    <r>
      <rPr>
        <sz val="10"/>
        <rFont val="宋体"/>
        <family val="3"/>
        <charset val="134"/>
        <scheme val="minor"/>
      </rPr>
      <t xml:space="preserve">2021年7月获第二届全国高等院校数学能力挑战赛铜奖（三等奖）；
</t>
    </r>
    <r>
      <rPr>
        <b/>
        <sz val="10"/>
        <rFont val="宋体"/>
        <family val="3"/>
        <charset val="134"/>
        <scheme val="minor"/>
      </rPr>
      <t>2.（2分）【项目】校级，星光，排名8/8，得分：10*0.2=2分。</t>
    </r>
    <r>
      <rPr>
        <sz val="10"/>
        <rFont val="宋体"/>
        <family val="3"/>
        <charset val="134"/>
        <scheme val="minor"/>
      </rPr>
      <t xml:space="preserve">2022年7月杭州师范大学“星光立项”；
</t>
    </r>
    <r>
      <rPr>
        <b/>
        <sz val="10"/>
        <rFont val="宋体"/>
        <family val="3"/>
        <charset val="134"/>
        <scheme val="minor"/>
      </rPr>
      <t>3.（0分）【竞赛】省级，三类竞赛，三等奖，排名8/8，得分0分。</t>
    </r>
    <r>
      <rPr>
        <sz val="10"/>
        <rFont val="宋体"/>
        <family val="3"/>
        <charset val="134"/>
        <scheme val="minor"/>
      </rPr>
      <t xml:space="preserve">2023年4月获“正大杯”第十三届全国大学生市场调查与分析大赛铜奖；
</t>
    </r>
    <r>
      <rPr>
        <b/>
        <sz val="10"/>
        <rFont val="宋体"/>
        <family val="3"/>
        <charset val="134"/>
        <scheme val="minor"/>
      </rPr>
      <t>4.（0分）【竞赛】校级，排名6/15，竞赛不加分，得分0分。</t>
    </r>
    <r>
      <rPr>
        <sz val="10"/>
        <rFont val="宋体"/>
        <family val="3"/>
        <charset val="134"/>
        <scheme val="minor"/>
      </rPr>
      <t xml:space="preserve">2022年7月获浙江省“互联网+”大学生创新创业大赛铜奖；
</t>
    </r>
    <r>
      <rPr>
        <b/>
        <sz val="10"/>
        <rFont val="宋体"/>
        <family val="3"/>
        <charset val="134"/>
        <scheme val="minor"/>
      </rPr>
      <t>5.（0分）【竞赛】校级，竞赛不加分，得分0分。</t>
    </r>
    <r>
      <rPr>
        <sz val="10"/>
        <rFont val="宋体"/>
        <family val="3"/>
        <charset val="134"/>
        <scheme val="minor"/>
      </rPr>
      <t>2023年7月获全国大学生电子商务竞赛铜奖。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</si>
  <si>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1.（0分）校级，</t>
    </r>
    <r>
      <rPr>
        <sz val="10"/>
        <color theme="1"/>
        <rFont val="宋体"/>
        <family val="2"/>
        <scheme val="minor"/>
      </rPr>
      <t xml:space="preserve">2020年11月获杭州师范大学经济学院“新生杯”辩论赛最佳辩手；
</t>
    </r>
    <r>
      <rPr>
        <b/>
        <sz val="10"/>
        <color theme="1"/>
        <rFont val="宋体"/>
        <family val="3"/>
        <charset val="134"/>
        <scheme val="minor"/>
      </rPr>
      <t>2.（0分）校级，</t>
    </r>
    <r>
      <rPr>
        <sz val="10"/>
        <color theme="1"/>
        <rFont val="宋体"/>
        <family val="2"/>
        <scheme val="minor"/>
      </rPr>
      <t xml:space="preserve">2021年6月获杭州师范大学第八届“桑梓桃李”书画大赛二等奖；
</t>
    </r>
    <r>
      <rPr>
        <b/>
        <sz val="10"/>
        <color theme="1"/>
        <rFont val="宋体"/>
        <family val="3"/>
        <charset val="134"/>
        <scheme val="minor"/>
      </rPr>
      <t>3.（0分）校级，</t>
    </r>
    <r>
      <rPr>
        <sz val="10"/>
        <color theme="1"/>
        <rFont val="宋体"/>
        <family val="2"/>
        <scheme val="minor"/>
      </rPr>
      <t xml:space="preserve">2022年9月获校学业优胜奖；
</t>
    </r>
    <r>
      <rPr>
        <b/>
        <sz val="10"/>
        <color theme="1"/>
        <rFont val="宋体"/>
        <family val="3"/>
        <charset val="134"/>
        <scheme val="minor"/>
      </rPr>
      <t>4.（0分）</t>
    </r>
    <r>
      <rPr>
        <sz val="10"/>
        <color theme="1"/>
        <rFont val="宋体"/>
        <family val="2"/>
        <scheme val="minor"/>
      </rPr>
      <t xml:space="preserve">2021年4月证券行业专业人员水平从业资格证；
</t>
    </r>
    <r>
      <rPr>
        <b/>
        <sz val="10"/>
        <color theme="1"/>
        <rFont val="宋体"/>
        <family val="3"/>
        <charset val="134"/>
        <scheme val="minor"/>
      </rPr>
      <t>5.（0分）</t>
    </r>
    <r>
      <rPr>
        <sz val="10"/>
        <color theme="1"/>
        <rFont val="宋体"/>
        <family val="2"/>
        <scheme val="minor"/>
      </rPr>
      <t xml:space="preserve">2022年8月获初级会计专业技术资格证。
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</si>
  <si>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1.（0分）校级，</t>
    </r>
    <r>
      <rPr>
        <sz val="10"/>
        <color theme="1"/>
        <rFont val="宋体"/>
        <family val="2"/>
        <scheme val="minor"/>
      </rPr>
      <t xml:space="preserve">2023年6月获校优秀团员；
</t>
    </r>
    <r>
      <rPr>
        <b/>
        <sz val="10"/>
        <color theme="1"/>
        <rFont val="宋体"/>
        <family val="3"/>
        <charset val="134"/>
        <scheme val="minor"/>
      </rPr>
      <t>2.（0分）校级，</t>
    </r>
    <r>
      <rPr>
        <sz val="10"/>
        <color theme="1"/>
        <rFont val="宋体"/>
        <family val="2"/>
        <scheme val="minor"/>
      </rPr>
      <t xml:space="preserve">2021年10月获校暑期社会实践先进个人；
</t>
    </r>
    <r>
      <rPr>
        <b/>
        <sz val="10"/>
        <color theme="1"/>
        <rFont val="宋体"/>
        <family val="3"/>
        <charset val="134"/>
        <scheme val="minor"/>
      </rPr>
      <t>3.（0分）校级，</t>
    </r>
    <r>
      <rPr>
        <sz val="10"/>
        <color theme="1"/>
        <rFont val="宋体"/>
        <family val="2"/>
        <scheme val="minor"/>
      </rPr>
      <t xml:space="preserve">2022年5月获校优秀青年志愿者；
</t>
    </r>
    <r>
      <rPr>
        <b/>
        <sz val="10"/>
        <color theme="1"/>
        <rFont val="宋体"/>
        <family val="3"/>
        <charset val="134"/>
        <scheme val="minor"/>
      </rPr>
      <t>4.（0分）校级，</t>
    </r>
    <r>
      <rPr>
        <sz val="10"/>
        <color theme="1"/>
        <rFont val="宋体"/>
        <family val="2"/>
        <scheme val="minor"/>
      </rPr>
      <t xml:space="preserve">2021年10月获学业优秀奖学金；
</t>
    </r>
    <r>
      <rPr>
        <b/>
        <sz val="10"/>
        <color theme="1"/>
        <rFont val="宋体"/>
        <family val="3"/>
        <charset val="134"/>
        <scheme val="minor"/>
      </rPr>
      <t>5.（0分）校级，</t>
    </r>
    <r>
      <rPr>
        <sz val="10"/>
        <color theme="1"/>
        <rFont val="宋体"/>
        <family val="2"/>
        <scheme val="minor"/>
      </rPr>
      <t xml:space="preserve">2022年10月获学业优秀奖学金；
</t>
    </r>
    <r>
      <rPr>
        <b/>
        <sz val="10"/>
        <color theme="1"/>
        <rFont val="宋体"/>
        <family val="3"/>
        <charset val="134"/>
        <scheme val="minor"/>
      </rPr>
      <t>6.（0分）院级，</t>
    </r>
    <r>
      <rPr>
        <sz val="10"/>
        <color theme="1"/>
        <rFont val="宋体"/>
        <family val="2"/>
        <scheme val="minor"/>
      </rPr>
      <t xml:space="preserve">2023年4月获院思想政治论文竞赛三等奖。
</t>
    </r>
    <phoneticPr fontId="1" type="noConversion"/>
  </si>
  <si>
    <r>
      <rPr>
        <b/>
        <sz val="10"/>
        <color theme="1"/>
        <rFont val="宋体"/>
        <family val="3"/>
        <charset val="134"/>
        <scheme val="minor"/>
      </rPr>
      <t>1.（12分）【竞赛】国家级，一类学科竞赛，特等奖，排名5/5，得分：60*0.2=12分。</t>
    </r>
    <r>
      <rPr>
        <sz val="10"/>
        <color theme="1"/>
        <rFont val="宋体"/>
        <family val="3"/>
        <charset val="134"/>
        <scheme val="minor"/>
      </rPr>
      <t xml:space="preserve">2022年8月 第十二届全国大学生电子商务“创新、创意及创意”挑战赛全国总决赛特等奖（国家级一等奖及以上）（排名5/5）；
</t>
    </r>
    <r>
      <rPr>
        <b/>
        <sz val="10"/>
        <color theme="1"/>
        <rFont val="宋体"/>
        <family val="3"/>
        <charset val="134"/>
        <scheme val="minor"/>
      </rPr>
      <t>2.（0分）【竞赛】国家级，一类学科竞赛，三等奖，排名5/5，得分：0分（与第5项省“互联网+”比赛为同一项目就高加分）。</t>
    </r>
    <r>
      <rPr>
        <sz val="10"/>
        <color theme="1"/>
        <rFont val="宋体"/>
        <family val="3"/>
        <charset val="134"/>
        <scheme val="minor"/>
      </rPr>
      <t xml:space="preserve">2021-2022学年 第十三届“挑战杯”中国大学生创业计划竞赛项目全国铜奖（排名5/5）；
</t>
    </r>
    <r>
      <rPr>
        <b/>
        <sz val="10"/>
        <color theme="1"/>
        <rFont val="宋体"/>
        <family val="3"/>
        <charset val="134"/>
        <scheme val="minor"/>
      </rPr>
      <t>3.（0分）【竞赛】国家级，一类学科竞赛，三等奖，排名4/5，得分：0分（与第5项省“互联网+”比赛为同一项目就高加分）。</t>
    </r>
    <r>
      <rPr>
        <sz val="10"/>
        <color theme="1"/>
        <rFont val="宋体"/>
        <family val="3"/>
        <charset val="134"/>
        <scheme val="minor"/>
      </rPr>
      <t xml:space="preserve">2022年第八届中国国际“互联网+”大学生创新创业大赛国铜奖（排名4/5）；
</t>
    </r>
    <r>
      <rPr>
        <b/>
        <sz val="10"/>
        <color theme="1"/>
        <rFont val="宋体"/>
        <family val="3"/>
        <charset val="134"/>
        <scheme val="minor"/>
      </rPr>
      <t>4.（0分）【竞赛】省级，一类竞赛，一等奖，排名5/5，得分0分（与第1项第十二届全国大学生电子商务挑战赛为同一项目就高加分）。</t>
    </r>
    <r>
      <rPr>
        <sz val="10"/>
        <color theme="1"/>
        <rFont val="宋体"/>
        <family val="3"/>
        <charset val="134"/>
        <scheme val="minor"/>
      </rPr>
      <t xml:space="preserve">2022年6月 浙江省“遥望杯”第十七届大学生电子商务竞赛本科组一等奖（排名5/5）；
</t>
    </r>
    <r>
      <rPr>
        <b/>
        <sz val="10"/>
        <color theme="1"/>
        <rFont val="宋体"/>
        <family val="3"/>
        <charset val="134"/>
        <scheme val="minor"/>
      </rPr>
      <t>5.（10分）【竞赛】省级，一类竞赛，一等奖，排名4/5，得分50*0.2=10分。</t>
    </r>
    <r>
      <rPr>
        <sz val="10"/>
        <color theme="1"/>
        <rFont val="宋体"/>
        <family val="3"/>
        <charset val="134"/>
        <scheme val="minor"/>
      </rPr>
      <t xml:space="preserve">2022年 第八届浙江省国际“互联网+”大学生创新创业大赛本科生创意组金奖（省级）（排名4/5）
</t>
    </r>
    <r>
      <rPr>
        <b/>
        <sz val="10"/>
        <color theme="1"/>
        <rFont val="宋体"/>
        <family val="3"/>
        <charset val="134"/>
        <scheme val="minor"/>
      </rPr>
      <t>6.（8分）【竞赛】省级，一类竞赛，二等奖，排名5/5，得分40*0.2=8分。</t>
    </r>
    <r>
      <rPr>
        <sz val="10"/>
        <color theme="1"/>
        <rFont val="宋体"/>
        <family val="3"/>
        <charset val="134"/>
        <scheme val="minor"/>
      </rPr>
      <t xml:space="preserve">2021年12月 第七届浙江省经济管理案例竞赛二等奖（省级）排名（5/5）；
</t>
    </r>
    <r>
      <rPr>
        <b/>
        <sz val="10"/>
        <color theme="1"/>
        <rFont val="宋体"/>
        <family val="3"/>
        <charset val="134"/>
        <scheme val="minor"/>
      </rPr>
      <t>7.（6分）【竞赛】省级，一类竞赛，三等奖，排名5/5，得分30*0.2=6分。</t>
    </r>
    <r>
      <rPr>
        <sz val="10"/>
        <color theme="1"/>
        <rFont val="宋体"/>
        <family val="3"/>
        <charset val="134"/>
        <scheme val="minor"/>
      </rPr>
      <t xml:space="preserve">2022-2023 第五届乡村振兴创意大赛省铜奖（排名4/7）；
</t>
    </r>
    <r>
      <rPr>
        <b/>
        <sz val="10"/>
        <color theme="1"/>
        <rFont val="宋体"/>
        <family val="3"/>
        <charset val="134"/>
        <scheme val="minor"/>
      </rPr>
      <t>8.（3分）【项目】省部级，新苗，排名5/5，得分15*0.2=3分。</t>
    </r>
    <r>
      <rPr>
        <sz val="10"/>
        <color theme="1"/>
        <rFont val="宋体"/>
        <family val="3"/>
        <charset val="134"/>
        <scheme val="minor"/>
      </rPr>
      <t xml:space="preserve">2021-2022学年 2022年浙江省大学生科技创新活动计划（新苗人才计划）立项（排名：5/5）；
</t>
    </r>
    <r>
      <rPr>
        <b/>
        <sz val="10"/>
        <color theme="1"/>
        <rFont val="宋体"/>
        <family val="3"/>
        <charset val="134"/>
        <scheme val="minor"/>
      </rPr>
      <t>9.（2分）【项目】星光，本创，排名5/5，得分10*0.2=2分。</t>
    </r>
    <r>
      <rPr>
        <sz val="10"/>
        <color theme="1"/>
        <rFont val="宋体"/>
        <family val="3"/>
        <charset val="134"/>
        <scheme val="minor"/>
      </rPr>
      <t xml:space="preserve">2021-2022学年 2022年星光计划创新创业项目经济学院立项（排名5/5）；
</t>
    </r>
    <r>
      <rPr>
        <b/>
        <sz val="10"/>
        <color theme="1"/>
        <rFont val="宋体"/>
        <family val="3"/>
        <charset val="134"/>
        <scheme val="minor"/>
      </rPr>
      <t>10.（2分）【项目】星光，本创，排名5/5，得分10*0.2=2分。</t>
    </r>
    <r>
      <rPr>
        <sz val="10"/>
        <color theme="1"/>
        <rFont val="宋体"/>
        <family val="3"/>
        <charset val="134"/>
        <scheme val="minor"/>
      </rPr>
      <t xml:space="preserve">校级立项，2021-2022学年 2022年星光计划创新创业项目阿里巴巴商学院立项（排名5/5）；
</t>
    </r>
    <r>
      <rPr>
        <b/>
        <sz val="10"/>
        <color theme="1"/>
        <rFont val="宋体"/>
        <family val="3"/>
        <charset val="134"/>
        <scheme val="minor"/>
      </rPr>
      <t>11.（0分）【其他比赛】院级，</t>
    </r>
    <r>
      <rPr>
        <sz val="10"/>
        <color theme="1"/>
        <rFont val="宋体"/>
        <family val="3"/>
        <charset val="134"/>
        <scheme val="minor"/>
      </rPr>
      <t>2021-2022学年 阿里巴巴商学院第十二届拥抱变化杯优胜奖。</t>
    </r>
    <phoneticPr fontId="1" type="noConversion"/>
  </si>
  <si>
    <r>
      <rPr>
        <b/>
        <sz val="10"/>
        <rFont val="宋体"/>
        <family val="3"/>
        <charset val="134"/>
        <scheme val="minor"/>
      </rPr>
      <t>1.（12分）【竞赛】国家级，一类学科竞赛，金奖，排名7/15，得分：60*0.2=12分。</t>
    </r>
    <r>
      <rPr>
        <sz val="10"/>
        <rFont val="宋体"/>
        <family val="3"/>
        <charset val="134"/>
        <scheme val="minor"/>
      </rPr>
      <t xml:space="preserve">2022年11月获全国“互联网+”大学生创新创业大赛金奖；
</t>
    </r>
    <r>
      <rPr>
        <b/>
        <sz val="10"/>
        <rFont val="宋体"/>
        <family val="3"/>
        <charset val="134"/>
        <scheme val="minor"/>
      </rPr>
      <t>2.（0分）【竞赛】不在杭州师范大学学科竞赛项目表中，得分：0分。</t>
    </r>
    <r>
      <rPr>
        <sz val="10"/>
        <rFont val="宋体"/>
        <family val="3"/>
        <charset val="134"/>
        <scheme val="minor"/>
      </rPr>
      <t xml:space="preserve">2021年12月获全国大学生数学竞赛三等奖；
</t>
    </r>
    <r>
      <rPr>
        <b/>
        <sz val="10"/>
        <rFont val="宋体"/>
        <family val="3"/>
        <charset val="134"/>
        <scheme val="minor"/>
      </rPr>
      <t>3.（0分）【竞赛】国家级，其他竞赛，鼓励奖，排名1/1，得分：0分。</t>
    </r>
    <r>
      <rPr>
        <sz val="10"/>
        <rFont val="宋体"/>
        <family val="3"/>
        <charset val="134"/>
        <scheme val="minor"/>
      </rPr>
      <t xml:space="preserve">2022年12月获“郑商所杯”金融模拟交易大赛鼓励奖；
</t>
    </r>
    <r>
      <rPr>
        <b/>
        <sz val="10"/>
        <rFont val="宋体"/>
        <family val="3"/>
        <charset val="134"/>
        <scheme val="minor"/>
      </rPr>
      <t>4.（0分）【竞赛】省级，一类学科竞赛，金奖，排名7/15，得分：0分</t>
    </r>
    <r>
      <rPr>
        <sz val="10"/>
        <rFont val="宋体"/>
        <family val="3"/>
        <charset val="134"/>
        <scheme val="minor"/>
      </rPr>
      <t xml:space="preserve">（与2022年11月获全国“互联网+”大学生创新创业大赛为同一项目，就高加分）。2022年7月获浙江省“互联网+”大学生创新创业大赛金奖。
</t>
    </r>
    <r>
      <rPr>
        <b/>
        <sz val="10"/>
        <rFont val="宋体"/>
        <family val="3"/>
        <charset val="134"/>
        <scheme val="minor"/>
      </rPr>
      <t>5.（6分）【竞赛】省级，一类学科竞赛，三等奖，排名8/10，得分：30*0.2=6分。</t>
    </r>
    <r>
      <rPr>
        <sz val="10"/>
        <rFont val="宋体"/>
        <family val="3"/>
        <charset val="134"/>
        <scheme val="minor"/>
      </rPr>
      <t xml:space="preserve">2022年5月获浙江省“挑战杯”大学生创业计划大赛铜奖；
</t>
    </r>
    <r>
      <rPr>
        <b/>
        <sz val="10"/>
        <rFont val="宋体"/>
        <family val="3"/>
        <charset val="134"/>
        <scheme val="minor"/>
      </rPr>
      <t>6.（0分）【竞赛】校级，得分0分。</t>
    </r>
    <r>
      <rPr>
        <sz val="10"/>
        <rFont val="宋体"/>
        <family val="3"/>
        <charset val="134"/>
        <scheme val="minor"/>
      </rPr>
      <t xml:space="preserve">2022年5月获校“互联网+”创新创业大赛一等奖（排名8/15）；
</t>
    </r>
    <r>
      <rPr>
        <b/>
        <sz val="10"/>
        <rFont val="宋体"/>
        <family val="3"/>
        <charset val="134"/>
        <scheme val="minor"/>
      </rPr>
      <t>7.（0分）【竞赛】校级，得分0分。</t>
    </r>
    <r>
      <rPr>
        <sz val="10"/>
        <rFont val="宋体"/>
        <family val="3"/>
        <charset val="134"/>
        <scheme val="minor"/>
      </rPr>
      <t xml:space="preserve">2022年9月获校“希望杯”大学生创业大赛金奖（排名8/10）；
</t>
    </r>
    <r>
      <rPr>
        <b/>
        <sz val="10"/>
        <rFont val="宋体"/>
        <family val="3"/>
        <charset val="134"/>
        <scheme val="minor"/>
      </rPr>
      <t>8.（0分）【竞赛】校级，得分0分。</t>
    </r>
    <r>
      <rPr>
        <sz val="10"/>
        <rFont val="宋体"/>
        <family val="3"/>
        <charset val="134"/>
        <scheme val="minor"/>
      </rPr>
      <t xml:space="preserve">2021年9月获校经济管理案例竞赛三等奖（排名2/5）。
</t>
    </r>
    <r>
      <rPr>
        <b/>
        <sz val="10"/>
        <rFont val="宋体"/>
        <family val="3"/>
        <charset val="134"/>
        <scheme val="minor"/>
      </rPr>
      <t>9.（2分）【论文】五类期刊，排名1/4，得分：2分。</t>
    </r>
    <r>
      <rPr>
        <sz val="10"/>
        <rFont val="宋体"/>
        <family val="3"/>
        <charset val="134"/>
        <scheme val="minor"/>
      </rPr>
      <t xml:space="preserve">激励相容视角下农村环境共治的村民参与引导机制研究——以浙江嘉兴通界村为例[J].农业展望, 2023,19(04):31-35. （排名1/4）
</t>
    </r>
    <r>
      <rPr>
        <b/>
        <sz val="10"/>
        <rFont val="宋体"/>
        <family val="3"/>
        <charset val="134"/>
        <scheme val="minor"/>
      </rPr>
      <t>10.（0.6分）【论文】五类期刊，排名3/3，得分：2*0.3=0.6分。</t>
    </r>
    <r>
      <rPr>
        <sz val="10"/>
        <rFont val="宋体"/>
        <family val="3"/>
        <charset val="134"/>
        <scheme val="minor"/>
      </rPr>
      <t xml:space="preserve">吴巧鹿,樊凯,张颖.基于信息不对称理论的“区块链+农村信贷”金融创新发展模式研究——以浙江省松阳县“茶商E贷”为例[J].山西农经（排名3/3）
</t>
    </r>
    <r>
      <rPr>
        <b/>
        <sz val="10"/>
        <rFont val="宋体"/>
        <family val="3"/>
        <charset val="134"/>
        <scheme val="minor"/>
      </rPr>
      <t>11.（3分）【项目】省部级，国创，排名4/4，得分15*0.2=3分。</t>
    </r>
    <r>
      <rPr>
        <sz val="10"/>
        <rFont val="宋体"/>
        <family val="3"/>
        <charset val="134"/>
        <scheme val="minor"/>
      </rPr>
      <t xml:space="preserve">参与国家级大学生创新创业训练计划项目《共同富郁——传统中药郁金良种培育及推广》（排名4/4）
</t>
    </r>
    <r>
      <rPr>
        <b/>
        <sz val="10"/>
        <rFont val="宋体"/>
        <family val="3"/>
        <charset val="134"/>
        <scheme val="minor"/>
      </rPr>
      <t>12.（10分）【项目】校级，本创，排名1/1，得分10分。</t>
    </r>
    <r>
      <rPr>
        <sz val="10"/>
        <rFont val="宋体"/>
        <family val="3"/>
        <charset val="134"/>
        <scheme val="minor"/>
      </rPr>
      <t xml:space="preserve">本创项目《激励相容理论下村民参与农村环境共治的困境与引导机制研究——以嘉兴市当湖街道美丽乡村为例》（排名1/1）
</t>
    </r>
    <r>
      <rPr>
        <b/>
        <sz val="10"/>
        <rFont val="宋体"/>
        <family val="3"/>
        <charset val="134"/>
        <scheme val="minor"/>
      </rPr>
      <t>13.（10分）【项目】校级，本创，排名1/1，得分10分。</t>
    </r>
    <r>
      <rPr>
        <sz val="10"/>
        <rFont val="宋体"/>
        <family val="3"/>
        <charset val="134"/>
        <scheme val="minor"/>
      </rPr>
      <t xml:space="preserve">主持本创项目《激励因素对村民参与农村环境治理意愿的影响研究——以浙江省11个地级市为例》（排名1/1）
</t>
    </r>
    <r>
      <rPr>
        <b/>
        <sz val="10"/>
        <rFont val="宋体"/>
        <family val="3"/>
        <charset val="134"/>
        <scheme val="minor"/>
      </rPr>
      <t>14.（10分）【项目】校级，本创，排名1/1，得分10分。</t>
    </r>
    <r>
      <rPr>
        <sz val="10"/>
        <rFont val="宋体"/>
        <family val="3"/>
        <charset val="134"/>
        <scheme val="minor"/>
      </rPr>
      <t xml:space="preserve">主持本创项目《寒门何以出贵子？——家庭背景对子女阶层流动性的影响及性别差异研究》（排名1/1）
</t>
    </r>
    <r>
      <rPr>
        <b/>
        <sz val="10"/>
        <rFont val="宋体"/>
        <family val="3"/>
        <charset val="134"/>
        <scheme val="minor"/>
      </rPr>
      <t>15.（3分）【项目】校级，本创，排名3/4，得分10*0.3=3分。</t>
    </r>
    <r>
      <rPr>
        <sz val="10"/>
        <rFont val="宋体"/>
        <family val="3"/>
        <charset val="134"/>
        <scheme val="minor"/>
      </rPr>
      <t xml:space="preserve">本创项目《“区块链+农村信贷”金融创新发展模式研究——以浙江省松阳县“茶商E贷”为例》（排名3/4）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</si>
</sst>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2"/>
      <scheme val="minor"/>
    </font>
    <font>
      <sz val="10"/>
      <name val="宋体"/>
      <family val="2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K7" sqref="K7"/>
    </sheetView>
  </sheetViews>
  <sheetFormatPr defaultRowHeight="14" x14ac:dyDescent="0.25"/>
  <cols>
    <col min="1" max="1" width="8.90625" customWidth="1"/>
    <col min="2" max="2" width="9.81640625" customWidth="1"/>
    <col min="3" max="3" width="7.08984375" customWidth="1"/>
    <col min="4" max="4" width="5.6328125" customWidth="1"/>
    <col min="5" max="5" width="6.6328125" customWidth="1"/>
    <col min="6" max="6" width="37.26953125" customWidth="1"/>
    <col min="7" max="7" width="4" customWidth="1"/>
    <col min="8" max="8" width="3.7265625" customWidth="1"/>
    <col min="9" max="9" width="4.453125" customWidth="1"/>
    <col min="10" max="10" width="99.6328125" customWidth="1"/>
    <col min="11" max="13" width="5.26953125" customWidth="1"/>
    <col min="14" max="14" width="4.90625" customWidth="1"/>
  </cols>
  <sheetData>
    <row r="1" spans="1:14" ht="32.25" customHeight="1" x14ac:dyDescent="0.25">
      <c r="A1" s="14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129.5" customHeight="1" x14ac:dyDescent="0.25">
      <c r="A2" s="4" t="s">
        <v>26</v>
      </c>
      <c r="B2" s="4" t="s">
        <v>0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16</v>
      </c>
      <c r="H2" s="4" t="s">
        <v>17</v>
      </c>
      <c r="I2" s="4" t="s">
        <v>20</v>
      </c>
      <c r="J2" s="4" t="s">
        <v>13</v>
      </c>
      <c r="K2" s="4" t="s">
        <v>12</v>
      </c>
      <c r="L2" s="4" t="s">
        <v>18</v>
      </c>
      <c r="M2" s="4" t="s">
        <v>11</v>
      </c>
      <c r="N2" s="4" t="s">
        <v>14</v>
      </c>
    </row>
    <row r="3" spans="1:14" s="1" customFormat="1" ht="367" customHeight="1" x14ac:dyDescent="0.25">
      <c r="A3" s="4">
        <v>1</v>
      </c>
      <c r="B3" s="6" t="s">
        <v>2</v>
      </c>
      <c r="C3" s="9">
        <v>4.18</v>
      </c>
      <c r="D3" s="6">
        <v>4.18</v>
      </c>
      <c r="E3" s="10">
        <f t="shared" ref="E3" si="0">C3/D3*100*0.75</f>
        <v>75</v>
      </c>
      <c r="F3" s="3" t="s">
        <v>25</v>
      </c>
      <c r="G3" s="11">
        <v>17</v>
      </c>
      <c r="H3" s="6">
        <v>25</v>
      </c>
      <c r="I3" s="10">
        <f t="shared" ref="I3" si="1">G3/H3*100*0.15</f>
        <v>10.199999999999999</v>
      </c>
      <c r="J3" s="8" t="s">
        <v>24</v>
      </c>
      <c r="K3" s="10">
        <v>107.5</v>
      </c>
      <c r="L3" s="10">
        <v>107.5</v>
      </c>
      <c r="M3" s="10">
        <f>K3/L3*100*0.1</f>
        <v>10</v>
      </c>
      <c r="N3" s="12">
        <f t="shared" ref="N3" si="2">E3+I3+M3</f>
        <v>95.2</v>
      </c>
    </row>
    <row r="4" spans="1:14" ht="269.25" customHeight="1" x14ac:dyDescent="0.25">
      <c r="A4" s="5">
        <v>2</v>
      </c>
      <c r="B4" s="6" t="s">
        <v>1</v>
      </c>
      <c r="C4" s="9">
        <v>3.99</v>
      </c>
      <c r="D4" s="6">
        <v>4.18</v>
      </c>
      <c r="E4" s="10">
        <f>C4/D4*100*0.75</f>
        <v>71.590909090909093</v>
      </c>
      <c r="F4" s="7" t="s">
        <v>21</v>
      </c>
      <c r="G4" s="10">
        <v>25</v>
      </c>
      <c r="H4" s="6">
        <v>25</v>
      </c>
      <c r="I4" s="10">
        <f>G4/H4*100*0.15</f>
        <v>15</v>
      </c>
      <c r="J4" s="8" t="s">
        <v>27</v>
      </c>
      <c r="K4" s="10">
        <v>50.5</v>
      </c>
      <c r="L4" s="10">
        <v>107.5</v>
      </c>
      <c r="M4" s="10">
        <f>K4/L4*100*0.1</f>
        <v>4.6976744186046515</v>
      </c>
      <c r="N4" s="12">
        <f>E4+I4+M4</f>
        <v>91.288583509513742</v>
      </c>
    </row>
    <row r="5" spans="1:14" ht="342" customHeight="1" x14ac:dyDescent="0.25">
      <c r="A5" s="5">
        <v>3</v>
      </c>
      <c r="B5" s="6" t="s">
        <v>3</v>
      </c>
      <c r="C5" s="9">
        <v>4</v>
      </c>
      <c r="D5" s="6">
        <v>4.2300000000000004</v>
      </c>
      <c r="E5" s="10">
        <f t="shared" ref="E5:E7" si="3">C5/D5*100*0.75</f>
        <v>70.921985815602824</v>
      </c>
      <c r="F5" s="8" t="s">
        <v>22</v>
      </c>
      <c r="G5" s="10">
        <v>10</v>
      </c>
      <c r="H5" s="6">
        <v>25</v>
      </c>
      <c r="I5" s="10">
        <f t="shared" ref="I5:I7" si="4">G5/H5*100*0.15</f>
        <v>6</v>
      </c>
      <c r="J5" s="8" t="s">
        <v>32</v>
      </c>
      <c r="K5" s="10">
        <v>43</v>
      </c>
      <c r="L5" s="10">
        <v>107.5</v>
      </c>
      <c r="M5" s="10">
        <f t="shared" ref="M5:M7" si="5">K5/L5*100*0.1</f>
        <v>4</v>
      </c>
      <c r="N5" s="12">
        <f t="shared" ref="N5:N7" si="6">E5+I5+M5</f>
        <v>80.921985815602824</v>
      </c>
    </row>
    <row r="6" spans="1:14" ht="84" customHeight="1" x14ac:dyDescent="0.25">
      <c r="A6" s="5">
        <v>4</v>
      </c>
      <c r="B6" s="6" t="s">
        <v>4</v>
      </c>
      <c r="C6" s="13" t="s">
        <v>15</v>
      </c>
      <c r="D6" s="2" t="s">
        <v>15</v>
      </c>
      <c r="E6" s="10">
        <f t="shared" si="3"/>
        <v>75</v>
      </c>
      <c r="F6" s="6" t="s">
        <v>19</v>
      </c>
      <c r="G6" s="10">
        <v>0</v>
      </c>
      <c r="H6" s="6">
        <v>25</v>
      </c>
      <c r="I6" s="10">
        <f t="shared" si="4"/>
        <v>0</v>
      </c>
      <c r="J6" s="8" t="s">
        <v>28</v>
      </c>
      <c r="K6" s="10">
        <v>33</v>
      </c>
      <c r="L6" s="10">
        <v>107.5</v>
      </c>
      <c r="M6" s="10">
        <f t="shared" si="5"/>
        <v>3.0697674418604652</v>
      </c>
      <c r="N6" s="12">
        <f t="shared" si="6"/>
        <v>78.069767441860463</v>
      </c>
    </row>
    <row r="7" spans="1:14" ht="409.5" customHeight="1" x14ac:dyDescent="0.25">
      <c r="A7" s="5">
        <v>5</v>
      </c>
      <c r="B7" s="6" t="s">
        <v>6</v>
      </c>
      <c r="C7" s="9">
        <v>3.98</v>
      </c>
      <c r="D7" s="6">
        <v>4.18</v>
      </c>
      <c r="E7" s="10">
        <f t="shared" si="3"/>
        <v>71.411483253588528</v>
      </c>
      <c r="F7" s="8" t="s">
        <v>31</v>
      </c>
      <c r="G7" s="10">
        <v>0</v>
      </c>
      <c r="H7" s="6">
        <v>25</v>
      </c>
      <c r="I7" s="10">
        <f t="shared" si="4"/>
        <v>0</v>
      </c>
      <c r="J7" s="3" t="s">
        <v>33</v>
      </c>
      <c r="K7" s="10">
        <v>56.6</v>
      </c>
      <c r="L7" s="10">
        <v>107.5</v>
      </c>
      <c r="M7" s="10">
        <f t="shared" si="5"/>
        <v>5.265116279069769</v>
      </c>
      <c r="N7" s="12">
        <f t="shared" si="6"/>
        <v>76.676599532658301</v>
      </c>
    </row>
    <row r="8" spans="1:14" ht="161.25" customHeight="1" x14ac:dyDescent="0.25">
      <c r="A8" s="5">
        <v>6</v>
      </c>
      <c r="B8" s="6" t="s">
        <v>5</v>
      </c>
      <c r="C8" s="9">
        <v>3.65</v>
      </c>
      <c r="D8" s="6">
        <v>4.18</v>
      </c>
      <c r="E8" s="10">
        <f t="shared" ref="E8" si="7">C8/D8*100*0.75</f>
        <v>65.490430622009569</v>
      </c>
      <c r="F8" s="8" t="s">
        <v>30</v>
      </c>
      <c r="G8" s="10">
        <v>0</v>
      </c>
      <c r="H8" s="6">
        <v>25</v>
      </c>
      <c r="I8" s="10">
        <f t="shared" ref="I8" si="8">G8/H8*100*0.15</f>
        <v>0</v>
      </c>
      <c r="J8" s="3" t="s">
        <v>29</v>
      </c>
      <c r="K8" s="10">
        <v>2</v>
      </c>
      <c r="L8" s="10">
        <v>107.5</v>
      </c>
      <c r="M8" s="10">
        <f t="shared" ref="M8" si="9">K8/L8*100*0.1</f>
        <v>0.18604651162790697</v>
      </c>
      <c r="N8" s="12">
        <f t="shared" ref="N8" si="10">E8+I8+M8</f>
        <v>65.676477133637476</v>
      </c>
    </row>
  </sheetData>
  <mergeCells count="1">
    <mergeCell ref="A1:N1"/>
  </mergeCells>
  <phoneticPr fontId="1" type="noConversion"/>
  <pageMargins left="0.17" right="0.17" top="0.74803149606299213" bottom="0.43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一般推免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2023-09-16T13:31:23Z</dcterms:modified>
</cp:coreProperties>
</file>