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90" windowHeight="7600"/>
  </bookViews>
  <sheets>
    <sheet name="Sheet1 (2)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<sst xmlns="http://schemas.openxmlformats.org/spreadsheetml/2006/main" count="29" uniqueCount="29">
  <si>
    <t>姓名</t>
  </si>
  <si>
    <t>平均学分绩点</t>
  </si>
  <si>
    <t>最高学分绩点</t>
  </si>
  <si>
    <t>学习成绩*0.75</t>
  </si>
  <si>
    <t>综合能力加分明细</t>
  </si>
  <si>
    <t>综合能力得分</t>
  </si>
  <si>
    <t>综合能力最高分</t>
  </si>
  <si>
    <t>综合
能力*0.15</t>
  </si>
  <si>
    <t>创新能力加分明细</t>
  </si>
  <si>
    <t>创新能力总分</t>
  </si>
  <si>
    <t>创新能力最高分</t>
  </si>
  <si>
    <t>创新能力*0.1</t>
  </si>
  <si>
    <t>最终得分</t>
  </si>
  <si>
    <t>张颖</t>
  </si>
  <si>
    <r>
      <rPr>
        <b/>
        <sz val="10"/>
        <color theme="1"/>
        <rFont val="宋体"/>
        <charset val="134"/>
        <scheme val="minor"/>
      </rPr>
      <t>1.（0分）校级，</t>
    </r>
    <r>
      <rPr>
        <sz val="10"/>
        <color theme="1"/>
        <rFont val="宋体"/>
        <charset val="134"/>
        <scheme val="minor"/>
      </rPr>
      <t xml:space="preserve">2023年6月获校优秀团员；
</t>
    </r>
    <r>
      <rPr>
        <b/>
        <sz val="10"/>
        <color theme="1"/>
        <rFont val="宋体"/>
        <charset val="134"/>
        <scheme val="minor"/>
      </rPr>
      <t>2.（0分）校级，</t>
    </r>
    <r>
      <rPr>
        <sz val="10"/>
        <color theme="1"/>
        <rFont val="宋体"/>
        <charset val="134"/>
        <scheme val="minor"/>
      </rPr>
      <t xml:space="preserve">2021年10月获校暑期社会实践先进个人；
</t>
    </r>
    <r>
      <rPr>
        <b/>
        <sz val="10"/>
        <color theme="1"/>
        <rFont val="宋体"/>
        <charset val="134"/>
        <scheme val="minor"/>
      </rPr>
      <t>3.（0分）校级，</t>
    </r>
    <r>
      <rPr>
        <sz val="10"/>
        <color theme="1"/>
        <rFont val="宋体"/>
        <charset val="134"/>
        <scheme val="minor"/>
      </rPr>
      <t xml:space="preserve">2022年5月获校优秀青年志愿者；
</t>
    </r>
    <r>
      <rPr>
        <b/>
        <sz val="10"/>
        <color theme="1"/>
        <rFont val="宋体"/>
        <charset val="134"/>
        <scheme val="minor"/>
      </rPr>
      <t>4.（0分）校级，</t>
    </r>
    <r>
      <rPr>
        <sz val="10"/>
        <color theme="1"/>
        <rFont val="宋体"/>
        <charset val="134"/>
        <scheme val="minor"/>
      </rPr>
      <t xml:space="preserve">2021年10月获学业优秀奖学金；
</t>
    </r>
    <r>
      <rPr>
        <b/>
        <sz val="10"/>
        <color theme="1"/>
        <rFont val="宋体"/>
        <charset val="134"/>
        <scheme val="minor"/>
      </rPr>
      <t>5.（0分）校级，</t>
    </r>
    <r>
      <rPr>
        <sz val="10"/>
        <color theme="1"/>
        <rFont val="宋体"/>
        <charset val="134"/>
        <scheme val="minor"/>
      </rPr>
      <t xml:space="preserve">2022年10月获学业优秀奖学金；
</t>
    </r>
    <r>
      <rPr>
        <b/>
        <sz val="10"/>
        <color theme="1"/>
        <rFont val="宋体"/>
        <charset val="134"/>
        <scheme val="minor"/>
      </rPr>
      <t>6.（0分）院级，</t>
    </r>
    <r>
      <rPr>
        <sz val="10"/>
        <color theme="1"/>
        <rFont val="宋体"/>
        <charset val="134"/>
        <scheme val="minor"/>
      </rPr>
      <t xml:space="preserve">2023年4月获院思想政治论文竞赛三等奖。
</t>
    </r>
  </si>
  <si>
    <r>
      <rPr>
        <b/>
        <sz val="10"/>
        <rFont val="宋体"/>
        <charset val="134"/>
        <scheme val="minor"/>
      </rPr>
      <t>1.（12分）【竞赛】国家级，一类学科竞赛，金奖，排名7/15，得分：60*0.2=12分。</t>
    </r>
    <r>
      <rPr>
        <sz val="10"/>
        <rFont val="宋体"/>
        <charset val="134"/>
        <scheme val="minor"/>
      </rPr>
      <t xml:space="preserve">2022年11月获全国“互联网+”大学生创新创业大赛金奖；
</t>
    </r>
    <r>
      <rPr>
        <b/>
        <sz val="10"/>
        <rFont val="宋体"/>
        <charset val="134"/>
        <scheme val="minor"/>
      </rPr>
      <t>2.（0分）【竞赛】不在杭州师范大学学科竞赛项目表中，得分：0分。</t>
    </r>
    <r>
      <rPr>
        <sz val="10"/>
        <rFont val="宋体"/>
        <charset val="134"/>
        <scheme val="minor"/>
      </rPr>
      <t xml:space="preserve">2021年12月获全国大学生数学竞赛三等奖；
</t>
    </r>
    <r>
      <rPr>
        <b/>
        <sz val="10"/>
        <rFont val="宋体"/>
        <charset val="134"/>
        <scheme val="minor"/>
      </rPr>
      <t>3.（0分）【竞赛】国家级，其他竞赛，鼓励奖，排名1/1，得分：0分。</t>
    </r>
    <r>
      <rPr>
        <sz val="10"/>
        <rFont val="宋体"/>
        <charset val="134"/>
        <scheme val="minor"/>
      </rPr>
      <t xml:space="preserve">2022年12月获“郑商所杯”金融模拟交易大赛鼓励奖；
</t>
    </r>
    <r>
      <rPr>
        <b/>
        <sz val="10"/>
        <rFont val="宋体"/>
        <charset val="134"/>
        <scheme val="minor"/>
      </rPr>
      <t>4.（0分）【竞赛】省级，一类学科竞赛，金奖，排名7/15，得分：0分</t>
    </r>
    <r>
      <rPr>
        <sz val="10"/>
        <rFont val="宋体"/>
        <charset val="134"/>
        <scheme val="minor"/>
      </rPr>
      <t xml:space="preserve">（与2022年11月获全国“互联网+”大学生创新创业大赛为同一项目，就高加分）。2022年7月获浙江省“互联网+”大学生创新创业大赛金奖。
</t>
    </r>
    <r>
      <rPr>
        <b/>
        <sz val="10"/>
        <rFont val="宋体"/>
        <charset val="134"/>
        <scheme val="minor"/>
      </rPr>
      <t>5.（6分）【竞赛】省级，一类学科竞赛，三等奖，排名8/10，得分：30*0.2=6分。</t>
    </r>
    <r>
      <rPr>
        <sz val="10"/>
        <rFont val="宋体"/>
        <charset val="134"/>
        <scheme val="minor"/>
      </rPr>
      <t xml:space="preserve">2022年5月获浙江省“挑战杯”大学生创业计划大赛铜奖；
</t>
    </r>
    <r>
      <rPr>
        <b/>
        <sz val="10"/>
        <rFont val="宋体"/>
        <charset val="134"/>
        <scheme val="minor"/>
      </rPr>
      <t>6.（0分）【竞赛】校级，得分0分。</t>
    </r>
    <r>
      <rPr>
        <sz val="10"/>
        <rFont val="宋体"/>
        <charset val="134"/>
        <scheme val="minor"/>
      </rPr>
      <t xml:space="preserve">2022年5月获校“互联网+”创新创业大赛一等奖（排名8/15）；
</t>
    </r>
    <r>
      <rPr>
        <b/>
        <sz val="10"/>
        <rFont val="宋体"/>
        <charset val="134"/>
        <scheme val="minor"/>
      </rPr>
      <t>7.（0分）【竞赛】校级，得分0分。</t>
    </r>
    <r>
      <rPr>
        <sz val="10"/>
        <rFont val="宋体"/>
        <charset val="134"/>
        <scheme val="minor"/>
      </rPr>
      <t xml:space="preserve">2022年9月获校“希望杯”大学生创业大赛金奖（排名8/10）；
</t>
    </r>
    <r>
      <rPr>
        <b/>
        <sz val="10"/>
        <rFont val="宋体"/>
        <charset val="134"/>
        <scheme val="minor"/>
      </rPr>
      <t>8.（0分）【竞赛】校级，得分0分。</t>
    </r>
    <r>
      <rPr>
        <sz val="10"/>
        <rFont val="宋体"/>
        <charset val="134"/>
        <scheme val="minor"/>
      </rPr>
      <t xml:space="preserve">2021年9月获校经济管理案例竞赛三等奖（排名2/5）。
</t>
    </r>
    <r>
      <rPr>
        <b/>
        <sz val="10"/>
        <rFont val="宋体"/>
        <charset val="134"/>
        <scheme val="minor"/>
      </rPr>
      <t>9.（2分）【论文】五类期刊，排名1/4，得分：2分。</t>
    </r>
    <r>
      <rPr>
        <sz val="10"/>
        <rFont val="宋体"/>
        <charset val="134"/>
        <scheme val="minor"/>
      </rPr>
      <t xml:space="preserve">激励相容视角下农村环境共治的村民参与引导机制研究——以浙江嘉兴通界村为例[J].农业展望, 2023,19(04):31-35. （排名1/4）
</t>
    </r>
    <r>
      <rPr>
        <b/>
        <sz val="10"/>
        <rFont val="宋体"/>
        <charset val="134"/>
        <scheme val="minor"/>
      </rPr>
      <t>10.（0.6分）【论文】五类期刊，排名3/3，得分：2*0.3=0.6分。</t>
    </r>
    <r>
      <rPr>
        <sz val="10"/>
        <rFont val="宋体"/>
        <charset val="134"/>
        <scheme val="minor"/>
      </rPr>
      <t xml:space="preserve">吴巧鹿,樊凯,张颖.基于信息不对称理论的“区块链+农村信贷”金融创新发展模式研究——以浙江省松阳县“茶商E贷”为例[J].山西农经（排名3/3）
</t>
    </r>
    <r>
      <rPr>
        <b/>
        <sz val="10"/>
        <rFont val="宋体"/>
        <charset val="134"/>
        <scheme val="minor"/>
      </rPr>
      <t>11.（3分）【项目】省部级，国创，排名4/4，得分15*0.2=3分。</t>
    </r>
    <r>
      <rPr>
        <sz val="10"/>
        <rFont val="宋体"/>
        <charset val="134"/>
        <scheme val="minor"/>
      </rPr>
      <t xml:space="preserve">参与国家级大学生创新创业训练计划项目《共同富郁——传统中药郁金良种培育及推广》（排名4/4）
</t>
    </r>
    <r>
      <rPr>
        <b/>
        <sz val="10"/>
        <rFont val="宋体"/>
        <charset val="134"/>
        <scheme val="minor"/>
      </rPr>
      <t>12.（10分）【项目】校级，本创，排名1/1，得分10分。</t>
    </r>
    <r>
      <rPr>
        <sz val="10"/>
        <rFont val="宋体"/>
        <charset val="134"/>
        <scheme val="minor"/>
      </rPr>
      <t xml:space="preserve">本创项目《激励相容理论下村民参与农村环境共治的困境与引导机制研究——以嘉兴市当湖街道美丽乡村为例》（排名1/1）
</t>
    </r>
    <r>
      <rPr>
        <b/>
        <sz val="10"/>
        <rFont val="宋体"/>
        <charset val="134"/>
        <scheme val="minor"/>
      </rPr>
      <t>13.（10分）【项目】校级，本创，排名1/1，得分10分。</t>
    </r>
    <r>
      <rPr>
        <sz val="10"/>
        <rFont val="宋体"/>
        <charset val="134"/>
        <scheme val="minor"/>
      </rPr>
      <t xml:space="preserve">主持本创项目《激励因素对村民参与农村环境治理意愿的影响研究——以浙江省11个地级市为例》（排名1/1）
</t>
    </r>
    <r>
      <rPr>
        <b/>
        <sz val="10"/>
        <rFont val="宋体"/>
        <charset val="134"/>
        <scheme val="minor"/>
      </rPr>
      <t>14.（10分）【项目】校级，本创，排名1/1，得分10分。</t>
    </r>
    <r>
      <rPr>
        <sz val="10"/>
        <rFont val="宋体"/>
        <charset val="134"/>
        <scheme val="minor"/>
      </rPr>
      <t xml:space="preserve">主持本创项目《寒门何以出贵子？——家庭背景对子女阶层流动性的影响及性别差异研究》（排名1/1）
</t>
    </r>
    <r>
      <rPr>
        <b/>
        <sz val="10"/>
        <rFont val="宋体"/>
        <charset val="134"/>
        <scheme val="minor"/>
      </rPr>
      <t>15.（3分）【项目】校级，本创，排名3/4，得分10*0.3=3分。</t>
    </r>
    <r>
      <rPr>
        <sz val="10"/>
        <rFont val="宋体"/>
        <charset val="134"/>
        <scheme val="minor"/>
      </rPr>
      <t xml:space="preserve">本创项目《“区块链+农村信贷”金融创新发展模式研究——以浙江省松阳县“茶商E贷”为例》（排名3/4）
</t>
    </r>
  </si>
  <si>
    <t>新生开学走访寝室分组名单</t>
  </si>
  <si>
    <t>第一组</t>
  </si>
  <si>
    <t>王明琳</t>
  </si>
  <si>
    <t>卢锐</t>
  </si>
  <si>
    <t>第二组</t>
  </si>
  <si>
    <t>余龙进</t>
  </si>
  <si>
    <t>彭伟彬</t>
  </si>
  <si>
    <t>第三组</t>
  </si>
  <si>
    <t>方湖柳</t>
  </si>
  <si>
    <t>第四组</t>
  </si>
  <si>
    <t>毛卓尔</t>
  </si>
  <si>
    <t>第五组</t>
  </si>
  <si>
    <t>曾绍龙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</si>
</sst>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2"/>
  <sheetViews>
    <sheetView tabSelected="1" workbookViewId="0">
      <selection activeCell="I2" sqref="I2"/>
    </sheetView>
  </sheetViews>
  <sheetFormatPr defaultColWidth="8.72727272727273" defaultRowHeight="14" outlineLevelRow="1"/>
  <cols>
    <col min="1" max="3" width="8.72727272727273" style="3"/>
    <col min="4" max="4" width="11.7272727272727" style="3"/>
    <col min="5" max="5" width="32" style="3" customWidth="1"/>
    <col min="6" max="8" width="8.72727272727273" style="3"/>
    <col min="9" max="9" width="41.2727272727273" style="3" customWidth="1"/>
    <col min="10" max="11" width="8.72727272727273" style="3"/>
    <col min="12" max="13" width="11.7272727272727" style="3"/>
    <col min="14" max="16384" width="8.72727272727273" style="3"/>
  </cols>
  <sheetData>
    <row r="1" ht="39" spans="1:1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="2" customFormat="1" ht="409.5" spans="1:13">
      <c r="A2" s="5" t="s">
        <v>13</v>
      </c>
      <c r="B2" s="5">
        <v>3.98</v>
      </c>
      <c r="C2" s="5">
        <v>4.18</v>
      </c>
      <c r="D2" s="5">
        <f>B2/C2*100*0.75</f>
        <v>71.4114832535885</v>
      </c>
      <c r="E2" s="6" t="s">
        <v>14</v>
      </c>
      <c r="F2" s="5">
        <v>0</v>
      </c>
      <c r="G2" s="5">
        <v>25</v>
      </c>
      <c r="H2" s="5">
        <f>F2/G2*100*0.15</f>
        <v>0</v>
      </c>
      <c r="I2" s="7" t="s">
        <v>15</v>
      </c>
      <c r="J2" s="5">
        <v>56.6</v>
      </c>
      <c r="K2" s="5">
        <v>107.5</v>
      </c>
      <c r="L2" s="5">
        <f>J2/K2*100*0.1</f>
        <v>5.26511627906977</v>
      </c>
      <c r="M2" s="5">
        <f>D2+H2+L2</f>
        <v>76.6765995326583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1:H6"/>
  <sheetViews>
    <sheetView workbookViewId="0">
      <selection activeCell="G2" sqref="G2"/>
    </sheetView>
  </sheetViews>
  <sheetFormatPr defaultColWidth="8.72727272727273" defaultRowHeight="14" outlineLevelRow="5" outlineLevelCol="7"/>
  <cols>
    <col min="2" max="2" width="13.2727272727273" style="1" customWidth="1"/>
    <col min="3" max="3" width="10.5454545454545" style="1" customWidth="1"/>
  </cols>
  <sheetData>
    <row r="1" ht="21" customHeight="1" spans="5:8">
      <c r="E1" s="1" t="s">
        <v>16</v>
      </c>
      <c r="F1" s="1"/>
      <c r="G1" s="1"/>
      <c r="H1" s="1"/>
    </row>
    <row r="2" spans="2:4">
      <c r="B2" s="1" t="s">
        <v>17</v>
      </c>
      <c r="C2" s="1" t="s">
        <v>18</v>
      </c>
      <c r="D2" t="s">
        <v>19</v>
      </c>
    </row>
    <row r="3" spans="2:4">
      <c r="B3" s="1" t="s">
        <v>20</v>
      </c>
      <c r="C3" s="1" t="s">
        <v>21</v>
      </c>
      <c r="D3" t="s">
        <v>22</v>
      </c>
    </row>
    <row r="4" spans="2:3">
      <c r="B4" s="1" t="s">
        <v>23</v>
      </c>
      <c r="C4" s="1" t="s">
        <v>24</v>
      </c>
    </row>
    <row r="5" spans="2:3">
      <c r="B5" s="1" t="s">
        <v>25</v>
      </c>
      <c r="C5" s="1" t="s">
        <v>26</v>
      </c>
    </row>
    <row r="6" spans="2:3">
      <c r="B6" s="1" t="s">
        <v>27</v>
      </c>
      <c r="C6" s="1" t="s">
        <v>28</v>
      </c>
    </row>
  </sheetData>
  <mergeCells count="1">
    <mergeCell ref="E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樊凯993</dc:creator>
  <cp:lastModifiedBy>“俊”</cp:lastModifiedBy>
  <dcterms:created xsi:type="dcterms:W3CDTF">2023-09-22T00:53:01Z</dcterms:created>
  <dcterms:modified xsi:type="dcterms:W3CDTF">2023-09-22T01:05:00Z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2ABA30860ADF416D837D0F9D6647AF3C_11</vt:lpwstr>
  </property>
  <property fmtid="{D5CDD505-2E9C-101B-9397-08002B2CF9AE}" pid="3" name="KSOProductBuildVer">
    <vt:lpwstr>2052-12.1.0.15374</vt:lpwstr>
  </property>
</Properties>
</file>