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Sheet1!$A$1:$H$48</definedName>
    <definedName name="_xlnm._FilterDatabase" localSheetId="1" hidden="1">Sheet2!$A:$A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<sst xmlns="http://schemas.openxmlformats.org/spreadsheetml/2006/main" count="308" uniqueCount="82">
  <si>
    <t>序号</t>
  </si>
  <si>
    <t>姓名</t>
  </si>
  <si>
    <t>班级</t>
  </si>
  <si>
    <t>所获奖项</t>
  </si>
  <si>
    <t>薛怡菲</t>
  </si>
  <si>
    <t>金融211</t>
  </si>
  <si>
    <t>校级优秀学生干部</t>
  </si>
  <si>
    <t>毛程颖</t>
  </si>
  <si>
    <t>莫澳雪</t>
  </si>
  <si>
    <t>胡瑛琦</t>
  </si>
  <si>
    <t>金融212</t>
  </si>
  <si>
    <t>文世莹</t>
  </si>
  <si>
    <t>杜余凯</t>
  </si>
  <si>
    <t>林丹婷</t>
  </si>
  <si>
    <t>柯颖</t>
  </si>
  <si>
    <t>金融213</t>
  </si>
  <si>
    <t>张梦佳</t>
  </si>
  <si>
    <t>徐慧</t>
  </si>
  <si>
    <t>经济211</t>
  </si>
  <si>
    <t>朱彬如</t>
  </si>
  <si>
    <t>桑露华</t>
  </si>
  <si>
    <t>袁嘉荣</t>
  </si>
  <si>
    <t>经济212</t>
  </si>
  <si>
    <t>朱雨嫣</t>
  </si>
  <si>
    <t>曾俪辰</t>
  </si>
  <si>
    <t>经济213</t>
  </si>
  <si>
    <t>吴筱</t>
  </si>
  <si>
    <t>杨亚霞</t>
  </si>
  <si>
    <t>姜康馨</t>
  </si>
  <si>
    <t>陈晓蝶</t>
  </si>
  <si>
    <t>金融221</t>
  </si>
  <si>
    <t>马楷菲</t>
  </si>
  <si>
    <t>田佳丽</t>
  </si>
  <si>
    <t>方浩奕</t>
  </si>
  <si>
    <t>管贺明</t>
  </si>
  <si>
    <t>金融222</t>
  </si>
  <si>
    <t>范展搏</t>
  </si>
  <si>
    <t>金融223</t>
  </si>
  <si>
    <t>吴雨桐</t>
  </si>
  <si>
    <t>王莱</t>
  </si>
  <si>
    <t>姜悦邯</t>
  </si>
  <si>
    <t>周熳苧</t>
  </si>
  <si>
    <t>滕奕涵</t>
  </si>
  <si>
    <t>经济221</t>
  </si>
  <si>
    <t>王静</t>
  </si>
  <si>
    <t>经济222</t>
  </si>
  <si>
    <t>李柯穆</t>
  </si>
  <si>
    <t>杨鑫</t>
  </si>
  <si>
    <t>康昕晨</t>
  </si>
  <si>
    <t>经济223</t>
  </si>
  <si>
    <t>袁一方</t>
  </si>
  <si>
    <t>金融231</t>
  </si>
  <si>
    <t>张子愉</t>
  </si>
  <si>
    <t>李佳莹</t>
  </si>
  <si>
    <t>金融232</t>
  </si>
  <si>
    <t>张艺翾</t>
  </si>
  <si>
    <t>褚宇锋</t>
  </si>
  <si>
    <t>经济232</t>
  </si>
  <si>
    <t>张可晴</t>
  </si>
  <si>
    <t>顾博麟</t>
  </si>
  <si>
    <t>李玥</t>
  </si>
  <si>
    <t>杨芊芃</t>
  </si>
  <si>
    <t>吴晓奕</t>
  </si>
  <si>
    <t>经济233</t>
  </si>
  <si>
    <t>乔榆涵</t>
  </si>
  <si>
    <t>杨晶晶</t>
  </si>
  <si>
    <t>李佳慧</t>
  </si>
  <si>
    <t>经济234</t>
  </si>
  <si>
    <t>曹雅瑞</t>
  </si>
  <si>
    <t>得分1</t>
  </si>
  <si>
    <t>得分2</t>
  </si>
  <si>
    <t>得分3</t>
  </si>
  <si>
    <t>得分4</t>
  </si>
  <si>
    <t>得分5</t>
  </si>
  <si>
    <t>得分6</t>
  </si>
  <si>
    <t>平均分</t>
  </si>
  <si>
    <t>杨育晓</t>
  </si>
  <si>
    <t>谭姣</t>
  </si>
  <si>
    <t>庞嘉谦</t>
  </si>
  <si>
    <t>评分3
（郑含殷老师）</t>
  </si>
  <si>
    <t>王佳怡</t>
  </si>
  <si>
    <t>黄熠恩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</si>
</sst>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2">
    <font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1"/>
      <name val="等线 Light"/>
      <charset val="134"/>
      <scheme val="major"/>
    </font>
    <font>
      <sz val="11"/>
      <name val="等线"/>
      <charset val="134"/>
      <scheme val="minor"/>
    </font>
    <font>
      <sz val="10"/>
      <color theme="1"/>
      <name val="等线"/>
      <charset val="134"/>
      <scheme val="minor"/>
    </font>
    <font>
      <sz val="10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b/>
      <sz val="11"/>
      <color rgb="FF000000"/>
      <name val="宋体"/>
      <charset val="134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6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176" fontId="4" fillId="0" borderId="1" xfId="0" applyNumberFormat="1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/>
    <xf numFmtId="0" fontId="7" fillId="0" borderId="1" xfId="0" applyFont="1" applyFill="1" applyBorder="1" applyAlignment="1"/>
    <xf numFmtId="0" fontId="0" fillId="0" borderId="1" xfId="0" applyBorder="1">
      <alignment vertical="center"/>
    </xf>
    <xf numFmtId="0" fontId="8" fillId="0" borderId="1" xfId="0" applyFont="1" applyBorder="1" applyAlignment="1" applyProtection="1">
      <alignment horizontal="left" vertical="center"/>
    </xf>
    <xf numFmtId="0" fontId="9" fillId="0" borderId="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0" fontId="10" fillId="0" borderId="1" xfId="0" applyFont="1" applyFill="1" applyBorder="1" applyAlignment="1">
      <alignment vertical="center"/>
    </xf>
    <xf numFmtId="0" fontId="8" fillId="0" borderId="1" xfId="0" applyFont="1" applyFill="1" applyBorder="1" applyAlignment="1" applyProtection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 applyProtection="1">
      <alignment horizontal="right" vertical="center" wrapText="1"/>
    </xf>
    <xf numFmtId="0" fontId="8" fillId="0" borderId="1" xfId="0" applyFont="1" applyBorder="1" applyProtection="1">
      <alignment vertical="center"/>
    </xf>
    <xf numFmtId="0" fontId="10" fillId="0" borderId="1" xfId="0" applyFont="1" applyFill="1" applyBorder="1" applyAlignment="1">
      <alignment horizontal="right" vertical="center" wrapText="1"/>
    </xf>
    <xf numFmtId="0" fontId="8" fillId="0" borderId="1" xfId="0" applyFont="1" applyBorder="1" applyAlignment="1" applyProtection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 applyProtection="1">
      <alignment wrapText="1"/>
    </xf>
    <xf numFmtId="0" fontId="8" fillId="0" borderId="1" xfId="0" applyFont="1" applyBorder="1" applyAlignment="1" applyProtection="1">
      <alignment horizontal="left"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2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left" vertical="center"/>
    </xf>
    <xf numFmtId="0" fontId="9" fillId="0" borderId="1" xfId="0" applyFont="1" applyFill="1" applyBorder="1">
      <alignment vertical="center"/>
    </xf>
    <xf numFmtId="0" fontId="8" fillId="0" borderId="1" xfId="0" applyFont="1" applyFill="1" applyBorder="1" applyProtection="1">
      <alignment vertical="center"/>
    </xf>
    <xf numFmtId="0" fontId="8" fillId="0" borderId="1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D107"/>
  <sheetViews>
    <sheetView tabSelected="1" topLeftCell="A21" workbookViewId="0">
      <selection activeCell="A49" sqref="$A49:$XFD53"/>
    </sheetView>
  </sheetViews>
  <sheetFormatPr defaultColWidth="8.66666666666667" defaultRowHeight="14" customHeight="1" outlineLevelCol="3"/>
  <cols>
    <col min="1" max="1" width="8.66666666666667" style="35"/>
    <col min="2" max="2" width="12.75" style="35" customWidth="1"/>
    <col min="3" max="3" width="16.75" style="36" customWidth="1"/>
    <col min="4" max="4" width="24.875" style="35" customWidth="1"/>
    <col min="5" max="16384" width="8.66666666666667" style="35"/>
  </cols>
  <sheetData>
    <row r="1" ht="30" customHeight="1" spans="1:4">
      <c r="A1" s="37" t="s">
        <v>0</v>
      </c>
      <c r="B1" s="38" t="s">
        <v>1</v>
      </c>
      <c r="C1" s="39" t="s">
        <v>2</v>
      </c>
      <c r="D1" s="37" t="s">
        <v>3</v>
      </c>
    </row>
    <row r="2" customHeight="1" spans="1:4">
      <c r="A2" s="40">
        <v>1</v>
      </c>
      <c r="B2" s="41" t="s">
        <v>4</v>
      </c>
      <c r="C2" s="41" t="s">
        <v>5</v>
      </c>
      <c r="D2" s="42" t="s">
        <v>6</v>
      </c>
    </row>
    <row r="3" customHeight="1" spans="1:4">
      <c r="A3" s="40">
        <v>2</v>
      </c>
      <c r="B3" s="41" t="s">
        <v>7</v>
      </c>
      <c r="C3" s="41" t="s">
        <v>5</v>
      </c>
      <c r="D3" s="42" t="s">
        <v>6</v>
      </c>
    </row>
    <row r="4" customHeight="1" spans="1:4">
      <c r="A4" s="40">
        <v>3</v>
      </c>
      <c r="B4" s="43" t="s">
        <v>8</v>
      </c>
      <c r="C4" s="41" t="s">
        <v>5</v>
      </c>
      <c r="D4" s="42" t="s">
        <v>6</v>
      </c>
    </row>
    <row r="5" customHeight="1" spans="1:4">
      <c r="A5" s="40">
        <v>4</v>
      </c>
      <c r="B5" s="41" t="s">
        <v>9</v>
      </c>
      <c r="C5" s="41" t="s">
        <v>10</v>
      </c>
      <c r="D5" s="42" t="s">
        <v>6</v>
      </c>
    </row>
    <row r="6" customHeight="1" spans="1:4">
      <c r="A6" s="40">
        <v>5</v>
      </c>
      <c r="B6" s="41" t="s">
        <v>11</v>
      </c>
      <c r="C6" s="41" t="s">
        <v>10</v>
      </c>
      <c r="D6" s="42" t="s">
        <v>6</v>
      </c>
    </row>
    <row r="7" customHeight="1" spans="1:4">
      <c r="A7" s="40">
        <v>6</v>
      </c>
      <c r="B7" s="41" t="s">
        <v>12</v>
      </c>
      <c r="C7" s="41" t="s">
        <v>10</v>
      </c>
      <c r="D7" s="42" t="s">
        <v>6</v>
      </c>
    </row>
    <row r="8" customHeight="1" spans="1:4">
      <c r="A8" s="40">
        <v>7</v>
      </c>
      <c r="B8" s="41" t="s">
        <v>13</v>
      </c>
      <c r="C8" s="41" t="s">
        <v>10</v>
      </c>
      <c r="D8" s="42" t="s">
        <v>6</v>
      </c>
    </row>
    <row r="9" customHeight="1" spans="1:4">
      <c r="A9" s="40">
        <v>8</v>
      </c>
      <c r="B9" s="41" t="s">
        <v>14</v>
      </c>
      <c r="C9" s="41" t="s">
        <v>15</v>
      </c>
      <c r="D9" s="42" t="s">
        <v>6</v>
      </c>
    </row>
    <row r="10" customHeight="1" spans="1:4">
      <c r="A10" s="40">
        <v>9</v>
      </c>
      <c r="B10" s="41" t="s">
        <v>16</v>
      </c>
      <c r="C10" s="41" t="s">
        <v>15</v>
      </c>
      <c r="D10" s="42" t="s">
        <v>6</v>
      </c>
    </row>
    <row r="11" customHeight="1" spans="1:4">
      <c r="A11" s="40">
        <v>10</v>
      </c>
      <c r="B11" s="41" t="s">
        <v>17</v>
      </c>
      <c r="C11" s="44" t="s">
        <v>18</v>
      </c>
      <c r="D11" s="42" t="s">
        <v>6</v>
      </c>
    </row>
    <row r="12" customHeight="1" spans="1:4">
      <c r="A12" s="40">
        <v>11</v>
      </c>
      <c r="B12" s="43" t="s">
        <v>19</v>
      </c>
      <c r="C12" s="44" t="s">
        <v>18</v>
      </c>
      <c r="D12" s="42" t="s">
        <v>6</v>
      </c>
    </row>
    <row r="13" customHeight="1" spans="1:4">
      <c r="A13" s="40">
        <v>12</v>
      </c>
      <c r="B13" s="43" t="s">
        <v>20</v>
      </c>
      <c r="C13" s="41" t="s">
        <v>18</v>
      </c>
      <c r="D13" s="42" t="s">
        <v>6</v>
      </c>
    </row>
    <row r="14" customHeight="1" spans="1:4">
      <c r="A14" s="40">
        <v>13</v>
      </c>
      <c r="B14" s="41" t="s">
        <v>21</v>
      </c>
      <c r="C14" s="41" t="s">
        <v>22</v>
      </c>
      <c r="D14" s="42" t="s">
        <v>6</v>
      </c>
    </row>
    <row r="15" customHeight="1" spans="1:4">
      <c r="A15" s="40">
        <v>14</v>
      </c>
      <c r="B15" s="43" t="s">
        <v>23</v>
      </c>
      <c r="C15" s="41" t="s">
        <v>22</v>
      </c>
      <c r="D15" s="42" t="s">
        <v>6</v>
      </c>
    </row>
    <row r="16" customHeight="1" spans="1:4">
      <c r="A16" s="40">
        <v>15</v>
      </c>
      <c r="B16" s="43" t="s">
        <v>24</v>
      </c>
      <c r="C16" s="41" t="s">
        <v>25</v>
      </c>
      <c r="D16" s="42" t="s">
        <v>6</v>
      </c>
    </row>
    <row r="17" customHeight="1" spans="1:4">
      <c r="A17" s="40">
        <v>16</v>
      </c>
      <c r="B17" s="41" t="s">
        <v>26</v>
      </c>
      <c r="C17" s="41" t="s">
        <v>25</v>
      </c>
      <c r="D17" s="42" t="s">
        <v>6</v>
      </c>
    </row>
    <row r="18" customHeight="1" spans="1:4">
      <c r="A18" s="40">
        <v>17</v>
      </c>
      <c r="B18" s="24" t="s">
        <v>27</v>
      </c>
      <c r="C18" s="45" t="s">
        <v>25</v>
      </c>
      <c r="D18" s="42" t="s">
        <v>6</v>
      </c>
    </row>
    <row r="19" customHeight="1" spans="1:4">
      <c r="A19" s="40">
        <v>18</v>
      </c>
      <c r="B19" s="41" t="s">
        <v>28</v>
      </c>
      <c r="C19" s="41" t="s">
        <v>25</v>
      </c>
      <c r="D19" s="42" t="s">
        <v>6</v>
      </c>
    </row>
    <row r="20" customHeight="1" spans="1:4">
      <c r="A20" s="40">
        <v>19</v>
      </c>
      <c r="B20" s="41" t="s">
        <v>29</v>
      </c>
      <c r="C20" s="41" t="s">
        <v>30</v>
      </c>
      <c r="D20" s="42" t="s">
        <v>6</v>
      </c>
    </row>
    <row r="21" customHeight="1" spans="1:4">
      <c r="A21" s="40">
        <v>20</v>
      </c>
      <c r="B21" s="43" t="s">
        <v>31</v>
      </c>
      <c r="C21" s="41" t="s">
        <v>30</v>
      </c>
      <c r="D21" s="42" t="s">
        <v>6</v>
      </c>
    </row>
    <row r="22" customHeight="1" spans="1:4">
      <c r="A22" s="40">
        <v>21</v>
      </c>
      <c r="B22" s="43" t="s">
        <v>32</v>
      </c>
      <c r="C22" s="41" t="s">
        <v>30</v>
      </c>
      <c r="D22" s="42" t="s">
        <v>6</v>
      </c>
    </row>
    <row r="23" customHeight="1" spans="1:4">
      <c r="A23" s="40">
        <v>22</v>
      </c>
      <c r="B23" s="43" t="s">
        <v>33</v>
      </c>
      <c r="C23" s="41" t="s">
        <v>30</v>
      </c>
      <c r="D23" s="42" t="s">
        <v>6</v>
      </c>
    </row>
    <row r="24" customHeight="1" spans="1:4">
      <c r="A24" s="40">
        <v>23</v>
      </c>
      <c r="B24" s="41" t="s">
        <v>34</v>
      </c>
      <c r="C24" s="41" t="s">
        <v>35</v>
      </c>
      <c r="D24" s="42" t="s">
        <v>6</v>
      </c>
    </row>
    <row r="25" customHeight="1" spans="1:4">
      <c r="A25" s="40">
        <v>24</v>
      </c>
      <c r="B25" s="41" t="s">
        <v>36</v>
      </c>
      <c r="C25" s="41" t="s">
        <v>37</v>
      </c>
      <c r="D25" s="42" t="s">
        <v>6</v>
      </c>
    </row>
    <row r="26" customHeight="1" spans="1:4">
      <c r="A26" s="40">
        <v>25</v>
      </c>
      <c r="B26" s="41" t="s">
        <v>38</v>
      </c>
      <c r="C26" s="41" t="s">
        <v>37</v>
      </c>
      <c r="D26" s="42" t="s">
        <v>6</v>
      </c>
    </row>
    <row r="27" customHeight="1" spans="1:4">
      <c r="A27" s="40">
        <v>26</v>
      </c>
      <c r="B27" s="41" t="s">
        <v>39</v>
      </c>
      <c r="C27" s="41" t="s">
        <v>37</v>
      </c>
      <c r="D27" s="42" t="s">
        <v>6</v>
      </c>
    </row>
    <row r="28" customHeight="1" spans="1:4">
      <c r="A28" s="40">
        <v>27</v>
      </c>
      <c r="B28" s="41" t="s">
        <v>40</v>
      </c>
      <c r="C28" s="41" t="s">
        <v>37</v>
      </c>
      <c r="D28" s="42" t="s">
        <v>6</v>
      </c>
    </row>
    <row r="29" customHeight="1" spans="1:4">
      <c r="A29" s="40">
        <v>28</v>
      </c>
      <c r="B29" s="41" t="s">
        <v>41</v>
      </c>
      <c r="C29" s="41" t="s">
        <v>37</v>
      </c>
      <c r="D29" s="42" t="s">
        <v>6</v>
      </c>
    </row>
    <row r="30" customHeight="1" spans="1:4">
      <c r="A30" s="40">
        <v>29</v>
      </c>
      <c r="B30" s="43" t="s">
        <v>42</v>
      </c>
      <c r="C30" s="41" t="s">
        <v>43</v>
      </c>
      <c r="D30" s="42" t="s">
        <v>6</v>
      </c>
    </row>
    <row r="31" customHeight="1" spans="1:4">
      <c r="A31" s="40">
        <v>30</v>
      </c>
      <c r="B31" s="43" t="s">
        <v>44</v>
      </c>
      <c r="C31" s="41" t="s">
        <v>45</v>
      </c>
      <c r="D31" s="42" t="s">
        <v>6</v>
      </c>
    </row>
    <row r="32" customHeight="1" spans="1:4">
      <c r="A32" s="40">
        <v>31</v>
      </c>
      <c r="B32" s="41" t="s">
        <v>46</v>
      </c>
      <c r="C32" s="41" t="s">
        <v>45</v>
      </c>
      <c r="D32" s="42" t="s">
        <v>6</v>
      </c>
    </row>
    <row r="33" customHeight="1" spans="1:4">
      <c r="A33" s="40">
        <v>32</v>
      </c>
      <c r="B33" s="41" t="s">
        <v>47</v>
      </c>
      <c r="C33" s="41" t="s">
        <v>45</v>
      </c>
      <c r="D33" s="42" t="s">
        <v>6</v>
      </c>
    </row>
    <row r="34" customHeight="1" spans="1:4">
      <c r="A34" s="40">
        <v>33</v>
      </c>
      <c r="B34" s="41" t="s">
        <v>48</v>
      </c>
      <c r="C34" s="41" t="s">
        <v>49</v>
      </c>
      <c r="D34" s="42" t="s">
        <v>6</v>
      </c>
    </row>
    <row r="35" customHeight="1" spans="1:4">
      <c r="A35" s="40">
        <v>34</v>
      </c>
      <c r="B35" s="43" t="s">
        <v>50</v>
      </c>
      <c r="C35" s="41" t="s">
        <v>51</v>
      </c>
      <c r="D35" s="42" t="s">
        <v>6</v>
      </c>
    </row>
    <row r="36" customHeight="1" spans="1:4">
      <c r="A36" s="40">
        <v>35</v>
      </c>
      <c r="B36" s="41" t="s">
        <v>52</v>
      </c>
      <c r="C36" s="41" t="s">
        <v>51</v>
      </c>
      <c r="D36" s="42" t="s">
        <v>6</v>
      </c>
    </row>
    <row r="37" customHeight="1" spans="1:4">
      <c r="A37" s="40">
        <v>36</v>
      </c>
      <c r="B37" s="43" t="s">
        <v>53</v>
      </c>
      <c r="C37" s="41" t="s">
        <v>54</v>
      </c>
      <c r="D37" s="42" t="s">
        <v>6</v>
      </c>
    </row>
    <row r="38" customHeight="1" spans="1:4">
      <c r="A38" s="40">
        <v>37</v>
      </c>
      <c r="B38" s="43" t="s">
        <v>55</v>
      </c>
      <c r="C38" s="41" t="s">
        <v>54</v>
      </c>
      <c r="D38" s="42" t="s">
        <v>6</v>
      </c>
    </row>
    <row r="39" customHeight="1" spans="1:4">
      <c r="A39" s="40">
        <v>38</v>
      </c>
      <c r="B39" s="43" t="s">
        <v>56</v>
      </c>
      <c r="C39" s="41" t="s">
        <v>57</v>
      </c>
      <c r="D39" s="42" t="s">
        <v>6</v>
      </c>
    </row>
    <row r="40" customHeight="1" spans="1:4">
      <c r="A40" s="40">
        <v>39</v>
      </c>
      <c r="B40" s="21" t="s">
        <v>58</v>
      </c>
      <c r="C40" s="45" t="s">
        <v>57</v>
      </c>
      <c r="D40" s="42" t="s">
        <v>6</v>
      </c>
    </row>
    <row r="41" customHeight="1" spans="1:4">
      <c r="A41" s="40">
        <v>40</v>
      </c>
      <c r="B41" s="41" t="s">
        <v>59</v>
      </c>
      <c r="C41" s="41" t="s">
        <v>57</v>
      </c>
      <c r="D41" s="42" t="s">
        <v>6</v>
      </c>
    </row>
    <row r="42" customHeight="1" spans="1:4">
      <c r="A42" s="40">
        <v>41</v>
      </c>
      <c r="B42" s="43" t="s">
        <v>60</v>
      </c>
      <c r="C42" s="41" t="s">
        <v>57</v>
      </c>
      <c r="D42" s="42" t="s">
        <v>6</v>
      </c>
    </row>
    <row r="43" customHeight="1" spans="1:4">
      <c r="A43" s="40">
        <v>42</v>
      </c>
      <c r="B43" s="43" t="s">
        <v>61</v>
      </c>
      <c r="C43" s="41" t="s">
        <v>57</v>
      </c>
      <c r="D43" s="42" t="s">
        <v>6</v>
      </c>
    </row>
    <row r="44" customHeight="1" spans="1:4">
      <c r="A44" s="40">
        <v>43</v>
      </c>
      <c r="B44" s="43" t="s">
        <v>62</v>
      </c>
      <c r="C44" s="41" t="s">
        <v>63</v>
      </c>
      <c r="D44" s="42" t="s">
        <v>6</v>
      </c>
    </row>
    <row r="45" customHeight="1" spans="1:4">
      <c r="A45" s="40">
        <v>44</v>
      </c>
      <c r="B45" s="21" t="s">
        <v>64</v>
      </c>
      <c r="C45" s="45" t="s">
        <v>63</v>
      </c>
      <c r="D45" s="42" t="s">
        <v>6</v>
      </c>
    </row>
    <row r="46" customHeight="1" spans="1:4">
      <c r="A46" s="40">
        <v>45</v>
      </c>
      <c r="B46" s="43" t="s">
        <v>65</v>
      </c>
      <c r="C46" s="41" t="s">
        <v>63</v>
      </c>
      <c r="D46" s="42" t="s">
        <v>6</v>
      </c>
    </row>
    <row r="47" customHeight="1" spans="1:4">
      <c r="A47" s="40">
        <v>46</v>
      </c>
      <c r="B47" s="41" t="s">
        <v>66</v>
      </c>
      <c r="C47" s="41" t="s">
        <v>67</v>
      </c>
      <c r="D47" s="42" t="s">
        <v>6</v>
      </c>
    </row>
    <row r="48" customHeight="1" spans="1:4">
      <c r="A48" s="40">
        <v>47</v>
      </c>
      <c r="B48" s="41" t="s">
        <v>68</v>
      </c>
      <c r="C48" s="41" t="s">
        <v>35</v>
      </c>
      <c r="D48" s="42" t="s">
        <v>6</v>
      </c>
    </row>
    <row r="50" customHeight="1" spans="3:3">
      <c r="C50" s="35"/>
    </row>
    <row r="51" customHeight="1" spans="3:3">
      <c r="C51" s="35"/>
    </row>
    <row r="52" customHeight="1" spans="3:3">
      <c r="C52" s="35"/>
    </row>
    <row r="53" customHeight="1" spans="3:3">
      <c r="C53" s="35"/>
    </row>
    <row r="54" customHeight="1" spans="3:3">
      <c r="C54" s="35"/>
    </row>
    <row r="55" customHeight="1" spans="3:3">
      <c r="C55" s="35"/>
    </row>
    <row r="56" customHeight="1" spans="3:3">
      <c r="C56" s="35"/>
    </row>
    <row r="57" customHeight="1" spans="3:3">
      <c r="C57" s="35"/>
    </row>
    <row r="58" customHeight="1" spans="3:3">
      <c r="C58" s="35"/>
    </row>
    <row r="59" customHeight="1" spans="3:3">
      <c r="C59" s="35"/>
    </row>
    <row r="60" customHeight="1" spans="3:3">
      <c r="C60" s="35"/>
    </row>
    <row r="61" customHeight="1" spans="3:3">
      <c r="C61" s="35"/>
    </row>
    <row r="62" customHeight="1" spans="3:3">
      <c r="C62" s="35"/>
    </row>
    <row r="63" customHeight="1" spans="3:3">
      <c r="C63" s="35"/>
    </row>
    <row r="64" customHeight="1" spans="3:3">
      <c r="C64" s="35"/>
    </row>
    <row r="65" customHeight="1" spans="3:3">
      <c r="C65" s="35"/>
    </row>
    <row r="66" customHeight="1" spans="3:3">
      <c r="C66" s="35"/>
    </row>
    <row r="67" customHeight="1" spans="3:3">
      <c r="C67" s="35"/>
    </row>
    <row r="68" customHeight="1" spans="3:3">
      <c r="C68" s="35"/>
    </row>
    <row r="69" customHeight="1" spans="3:3">
      <c r="C69" s="35"/>
    </row>
    <row r="70" customHeight="1" spans="3:3">
      <c r="C70" s="35"/>
    </row>
    <row r="71" customHeight="1" spans="3:3">
      <c r="C71" s="35"/>
    </row>
    <row r="72" customHeight="1" spans="3:3">
      <c r="C72" s="35"/>
    </row>
    <row r="73" customHeight="1" spans="3:3">
      <c r="C73" s="35"/>
    </row>
    <row r="74" customHeight="1" spans="3:3">
      <c r="C74" s="35"/>
    </row>
    <row r="75" customHeight="1" spans="3:3">
      <c r="C75" s="35"/>
    </row>
    <row r="76" customHeight="1" spans="3:3">
      <c r="C76" s="35"/>
    </row>
    <row r="77" customHeight="1" spans="3:3">
      <c r="C77" s="35"/>
    </row>
    <row r="78" customHeight="1" spans="3:3">
      <c r="C78" s="35"/>
    </row>
    <row r="79" customHeight="1" spans="3:3">
      <c r="C79" s="35"/>
    </row>
    <row r="80" customHeight="1" spans="3:3">
      <c r="C80" s="35"/>
    </row>
    <row r="81" customHeight="1" spans="3:3">
      <c r="C81" s="35"/>
    </row>
    <row r="82" customHeight="1" spans="3:3">
      <c r="C82" s="35"/>
    </row>
    <row r="83" customHeight="1" spans="3:3">
      <c r="C83" s="35"/>
    </row>
    <row r="84" customHeight="1" spans="3:3">
      <c r="C84" s="35"/>
    </row>
    <row r="85" customHeight="1" spans="3:3">
      <c r="C85" s="35"/>
    </row>
    <row r="86" customHeight="1" spans="3:3">
      <c r="C86" s="35"/>
    </row>
    <row r="87" customHeight="1" spans="3:3">
      <c r="C87" s="35"/>
    </row>
    <row r="88" customHeight="1" spans="3:3">
      <c r="C88" s="35"/>
    </row>
    <row r="89" customHeight="1" spans="3:3">
      <c r="C89" s="35"/>
    </row>
    <row r="90" customHeight="1" spans="3:3">
      <c r="C90" s="35"/>
    </row>
    <row r="91" customHeight="1" spans="3:3">
      <c r="C91" s="35"/>
    </row>
    <row r="92" customHeight="1" spans="3:3">
      <c r="C92" s="35"/>
    </row>
    <row r="93" customHeight="1" spans="3:3">
      <c r="C93" s="35"/>
    </row>
    <row r="94" customHeight="1" spans="3:3">
      <c r="C94" s="35"/>
    </row>
    <row r="95" customHeight="1" spans="3:3">
      <c r="C95" s="35"/>
    </row>
    <row r="96" customHeight="1" spans="3:3">
      <c r="C96" s="35"/>
    </row>
    <row r="97" customHeight="1" spans="3:3">
      <c r="C97" s="35"/>
    </row>
    <row r="98" customHeight="1" spans="3:3">
      <c r="C98" s="35"/>
    </row>
    <row r="99" customHeight="1" spans="3:3">
      <c r="C99" s="35"/>
    </row>
    <row r="100" customHeight="1" spans="3:3">
      <c r="C100" s="35"/>
    </row>
    <row r="101" customHeight="1" spans="3:3">
      <c r="C101" s="35"/>
    </row>
    <row r="102" customHeight="1" spans="3:3">
      <c r="C102" s="35"/>
    </row>
    <row r="103" customHeight="1" spans="3:3">
      <c r="C103" s="35"/>
    </row>
    <row r="104" customHeight="1" spans="3:3">
      <c r="C104" s="35"/>
    </row>
    <row r="105" customHeight="1" spans="3:3">
      <c r="C105" s="35"/>
    </row>
    <row r="106" customHeight="1" spans="3:3">
      <c r="C106" s="35"/>
    </row>
    <row r="107" customHeight="1" spans="3:3">
      <c r="C107" s="35"/>
    </row>
  </sheetData>
  <autoFilter xmlns:etc="http://www.wps.cn/officeDocument/2017/etCustomData" ref="A1:H48" etc:filterBottomFollowUsedRange="0">
    <extLst/>
  </autoFilter>
  <sortState ref="A2:D52">
    <sortCondition ref="C2"/>
  </sortState>
  <conditionalFormatting sqref="B1:B49 B108:B1048576">
    <cfRule type="duplicateValues" dxfId="0" priority="2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1"/>
  <sheetViews>
    <sheetView topLeftCell="A21" workbookViewId="0">
      <selection activeCell="A2" sqref="A2:J51"/>
    </sheetView>
  </sheetViews>
  <sheetFormatPr defaultColWidth="9" defaultRowHeight="15.75"/>
  <cols>
    <col min="9" max="10" width="12.625"/>
  </cols>
  <sheetData>
    <row r="1" spans="1:10">
      <c r="A1" s="17" t="s">
        <v>1</v>
      </c>
      <c r="B1" s="17" t="s">
        <v>2</v>
      </c>
      <c r="C1" s="17" t="s">
        <v>69</v>
      </c>
      <c r="D1" s="17" t="s">
        <v>70</v>
      </c>
      <c r="E1" s="17" t="s">
        <v>71</v>
      </c>
      <c r="F1" s="17" t="s">
        <v>72</v>
      </c>
      <c r="G1" s="17" t="s">
        <v>73</v>
      </c>
      <c r="H1" s="17" t="s">
        <v>74</v>
      </c>
      <c r="I1" s="17" t="s">
        <v>75</v>
      </c>
      <c r="J1" s="17"/>
    </row>
    <row r="2" spans="1:10">
      <c r="A2" s="18" t="s">
        <v>4</v>
      </c>
      <c r="B2" s="18" t="s">
        <v>5</v>
      </c>
      <c r="C2" s="19">
        <v>30</v>
      </c>
      <c r="D2" s="19">
        <v>29</v>
      </c>
      <c r="E2" s="19">
        <v>27</v>
      </c>
      <c r="F2" s="19">
        <v>28.5</v>
      </c>
      <c r="G2" s="19">
        <v>28.5</v>
      </c>
      <c r="H2" s="20">
        <f>VLOOKUP(A2,Sheet3!A:B,2,0)</f>
        <v>28</v>
      </c>
      <c r="I2" s="19">
        <f t="shared" ref="I2:I13" si="0">(C2+D2+E2+F2+G2+H2)/6</f>
        <v>28.5</v>
      </c>
      <c r="J2" s="19">
        <v>28.25</v>
      </c>
    </row>
    <row r="3" spans="1:10">
      <c r="A3" s="18" t="s">
        <v>26</v>
      </c>
      <c r="B3" s="18" t="s">
        <v>25</v>
      </c>
      <c r="C3" s="19">
        <v>26</v>
      </c>
      <c r="D3" s="19">
        <v>27.5</v>
      </c>
      <c r="E3" s="19">
        <v>28</v>
      </c>
      <c r="F3" s="19">
        <v>27.6</v>
      </c>
      <c r="G3" s="19">
        <v>27.6</v>
      </c>
      <c r="H3" s="20">
        <f>VLOOKUP(A3,Sheet3!A:B,2,0)</f>
        <v>28</v>
      </c>
      <c r="I3" s="19">
        <f t="shared" si="0"/>
        <v>27.45</v>
      </c>
      <c r="J3" s="19">
        <v>27.6916666666667</v>
      </c>
    </row>
    <row r="4" spans="1:10">
      <c r="A4" s="21" t="s">
        <v>17</v>
      </c>
      <c r="B4" s="21" t="s">
        <v>18</v>
      </c>
      <c r="C4" s="22">
        <v>28.5</v>
      </c>
      <c r="D4" s="23">
        <v>24.6</v>
      </c>
      <c r="E4" s="22">
        <v>26</v>
      </c>
      <c r="F4" s="24">
        <v>29</v>
      </c>
      <c r="G4" s="25">
        <v>27</v>
      </c>
      <c r="H4" s="26">
        <v>26</v>
      </c>
      <c r="I4" s="19">
        <f t="shared" si="0"/>
        <v>26.85</v>
      </c>
      <c r="J4" s="19">
        <v>27.680412371134</v>
      </c>
    </row>
    <row r="5" spans="1:10">
      <c r="A5" s="18" t="s">
        <v>38</v>
      </c>
      <c r="B5" s="18" t="s">
        <v>37</v>
      </c>
      <c r="C5" s="19">
        <v>30</v>
      </c>
      <c r="D5" s="19">
        <v>28</v>
      </c>
      <c r="E5" s="19">
        <v>26</v>
      </c>
      <c r="F5" s="19">
        <v>27</v>
      </c>
      <c r="G5" s="19">
        <v>27.6</v>
      </c>
      <c r="H5" s="20">
        <f>VLOOKUP(A5,Sheet3!A:B,2,0)</f>
        <v>28</v>
      </c>
      <c r="I5" s="19">
        <f t="shared" si="0"/>
        <v>27.7666666666667</v>
      </c>
      <c r="J5" s="19">
        <v>27.3944444444444</v>
      </c>
    </row>
    <row r="6" spans="1:10">
      <c r="A6" s="18" t="s">
        <v>29</v>
      </c>
      <c r="B6" s="18" t="s">
        <v>30</v>
      </c>
      <c r="C6" s="19">
        <v>30</v>
      </c>
      <c r="D6" s="19">
        <v>27</v>
      </c>
      <c r="E6" s="19">
        <v>28</v>
      </c>
      <c r="F6" s="19">
        <v>27.6</v>
      </c>
      <c r="G6" s="19">
        <v>28.5</v>
      </c>
      <c r="H6" s="20">
        <f>VLOOKUP(A6,Sheet3!A:B,2,0)</f>
        <v>25</v>
      </c>
      <c r="I6" s="19">
        <f t="shared" si="0"/>
        <v>27.6833333333333</v>
      </c>
      <c r="J6" s="19">
        <v>27.2972222222222</v>
      </c>
    </row>
    <row r="7" spans="1:10">
      <c r="A7" s="27" t="s">
        <v>24</v>
      </c>
      <c r="B7" s="27" t="s">
        <v>25</v>
      </c>
      <c r="C7" s="19">
        <v>30</v>
      </c>
      <c r="D7" s="19">
        <v>28</v>
      </c>
      <c r="E7" s="19">
        <v>28</v>
      </c>
      <c r="F7" s="19">
        <v>25.5</v>
      </c>
      <c r="G7" s="19">
        <v>28.5</v>
      </c>
      <c r="H7" s="20">
        <f>VLOOKUP(A7,Sheet3!A:B,2,0)</f>
        <v>25</v>
      </c>
      <c r="I7" s="19">
        <f t="shared" si="0"/>
        <v>27.5</v>
      </c>
      <c r="J7" s="19">
        <v>27.0833333333333</v>
      </c>
    </row>
    <row r="8" spans="1:10">
      <c r="A8" s="18" t="s">
        <v>7</v>
      </c>
      <c r="B8" s="18" t="s">
        <v>5</v>
      </c>
      <c r="C8" s="19">
        <v>27</v>
      </c>
      <c r="D8" s="19">
        <v>27</v>
      </c>
      <c r="E8" s="19">
        <v>27</v>
      </c>
      <c r="F8" s="19">
        <v>28.5</v>
      </c>
      <c r="G8" s="19">
        <v>27.6</v>
      </c>
      <c r="H8" s="20">
        <f>VLOOKUP(A8,Sheet3!A:B,2,0)</f>
        <v>25</v>
      </c>
      <c r="I8" s="19">
        <f t="shared" si="0"/>
        <v>27.0166666666667</v>
      </c>
      <c r="J8" s="19">
        <v>27.0194444444444</v>
      </c>
    </row>
    <row r="9" spans="1:10">
      <c r="A9" s="27" t="s">
        <v>31</v>
      </c>
      <c r="B9" s="27" t="s">
        <v>30</v>
      </c>
      <c r="C9" s="19">
        <v>30</v>
      </c>
      <c r="D9" s="19">
        <v>28</v>
      </c>
      <c r="E9" s="19">
        <v>26</v>
      </c>
      <c r="F9" s="19">
        <v>27.6</v>
      </c>
      <c r="G9" s="19">
        <v>27.6</v>
      </c>
      <c r="H9" s="20">
        <f>VLOOKUP(A9,Sheet3!A:B,2,0)</f>
        <v>25</v>
      </c>
      <c r="I9" s="19">
        <f t="shared" si="0"/>
        <v>27.3666666666667</v>
      </c>
      <c r="J9" s="19">
        <v>26.9277777777778</v>
      </c>
    </row>
    <row r="10" spans="1:10">
      <c r="A10" s="18" t="s">
        <v>39</v>
      </c>
      <c r="B10" s="18" t="s">
        <v>37</v>
      </c>
      <c r="C10" s="19">
        <v>27</v>
      </c>
      <c r="D10" s="19">
        <v>28</v>
      </c>
      <c r="E10" s="19">
        <v>28</v>
      </c>
      <c r="F10" s="19">
        <v>27</v>
      </c>
      <c r="G10" s="19">
        <v>28.5</v>
      </c>
      <c r="H10" s="20">
        <f>VLOOKUP(A10,Sheet3!A:B,2,0)</f>
        <v>22</v>
      </c>
      <c r="I10" s="19">
        <f t="shared" si="0"/>
        <v>26.75</v>
      </c>
      <c r="J10" s="19">
        <v>26.7083333333333</v>
      </c>
    </row>
    <row r="11" spans="1:10">
      <c r="A11" s="18" t="s">
        <v>14</v>
      </c>
      <c r="B11" s="18" t="s">
        <v>15</v>
      </c>
      <c r="C11" s="19">
        <v>30</v>
      </c>
      <c r="D11" s="19">
        <v>26.5</v>
      </c>
      <c r="E11" s="19">
        <v>26</v>
      </c>
      <c r="F11" s="19">
        <v>27.6</v>
      </c>
      <c r="G11" s="19">
        <v>27.6</v>
      </c>
      <c r="H11" s="20">
        <f>VLOOKUP(A11,Sheet3!A:B,2,0)</f>
        <v>25</v>
      </c>
      <c r="I11" s="19">
        <f t="shared" si="0"/>
        <v>27.1166666666667</v>
      </c>
      <c r="J11" s="19">
        <v>26.6361111111111</v>
      </c>
    </row>
    <row r="12" spans="1:10">
      <c r="A12" s="27" t="s">
        <v>8</v>
      </c>
      <c r="B12" s="27" t="s">
        <v>5</v>
      </c>
      <c r="C12" s="19">
        <v>28</v>
      </c>
      <c r="D12" s="19">
        <v>27</v>
      </c>
      <c r="E12" s="19">
        <v>25</v>
      </c>
      <c r="F12" s="19">
        <v>27.6</v>
      </c>
      <c r="G12" s="19">
        <v>27</v>
      </c>
      <c r="H12" s="20">
        <f>VLOOKUP(A12,Sheet3!A:B,2,0)</f>
        <v>25</v>
      </c>
      <c r="I12" s="19">
        <f t="shared" si="0"/>
        <v>26.6</v>
      </c>
      <c r="J12" s="19">
        <v>26.3666666666667</v>
      </c>
    </row>
    <row r="13" spans="1:10">
      <c r="A13" s="18" t="s">
        <v>34</v>
      </c>
      <c r="B13" s="18" t="s">
        <v>35</v>
      </c>
      <c r="C13" s="19">
        <v>30</v>
      </c>
      <c r="D13" s="19">
        <v>27.5</v>
      </c>
      <c r="E13" s="19">
        <v>25</v>
      </c>
      <c r="F13" s="19">
        <v>25.8</v>
      </c>
      <c r="G13" s="19">
        <v>27.6</v>
      </c>
      <c r="H13" s="20">
        <f>VLOOKUP(A13,Sheet3!A:B,2,0)</f>
        <v>25</v>
      </c>
      <c r="I13" s="19">
        <f t="shared" si="0"/>
        <v>26.8166666666667</v>
      </c>
      <c r="J13" s="19">
        <v>26.2861111111111</v>
      </c>
    </row>
    <row r="14" spans="1:10">
      <c r="A14" s="18" t="s">
        <v>41</v>
      </c>
      <c r="B14" s="18" t="s">
        <v>37</v>
      </c>
      <c r="C14" s="19">
        <v>30</v>
      </c>
      <c r="D14" s="19">
        <v>27</v>
      </c>
      <c r="E14" s="19">
        <v>26</v>
      </c>
      <c r="F14" s="19">
        <v>26.4</v>
      </c>
      <c r="G14" s="19">
        <v>0</v>
      </c>
      <c r="H14" s="20">
        <f>VLOOKUP(A14,Sheet3!A:B,2,0)</f>
        <v>22</v>
      </c>
      <c r="I14" s="19">
        <f>(C14+D14+E14+F14+H14)/5</f>
        <v>26.28</v>
      </c>
      <c r="J14" s="19">
        <v>26.28</v>
      </c>
    </row>
    <row r="15" spans="1:10">
      <c r="A15" s="18" t="s">
        <v>36</v>
      </c>
      <c r="B15" s="18" t="s">
        <v>37</v>
      </c>
      <c r="C15" s="19">
        <v>27</v>
      </c>
      <c r="D15" s="19">
        <v>27.5</v>
      </c>
      <c r="E15" s="19">
        <v>30</v>
      </c>
      <c r="F15" s="19">
        <v>27.6</v>
      </c>
      <c r="G15" s="19">
        <v>27</v>
      </c>
      <c r="H15" s="20">
        <f>VLOOKUP(A15,Sheet3!A:B,2,0)</f>
        <v>19</v>
      </c>
      <c r="I15" s="19">
        <f t="shared" ref="I15:I51" si="1">(C15+D15+E15+F15+G15+H15)/6</f>
        <v>26.35</v>
      </c>
      <c r="J15" s="19">
        <v>26.2416666666667</v>
      </c>
    </row>
    <row r="16" spans="1:10">
      <c r="A16" s="18" t="s">
        <v>46</v>
      </c>
      <c r="B16" s="18" t="s">
        <v>45</v>
      </c>
      <c r="C16" s="19">
        <v>29</v>
      </c>
      <c r="D16" s="19">
        <v>26</v>
      </c>
      <c r="E16" s="19">
        <v>24</v>
      </c>
      <c r="F16" s="19">
        <v>27.6</v>
      </c>
      <c r="G16" s="19">
        <v>27.6</v>
      </c>
      <c r="H16" s="20">
        <f>VLOOKUP(A16,Sheet3!A:B,2,0)</f>
        <v>25</v>
      </c>
      <c r="I16" s="19">
        <f t="shared" si="1"/>
        <v>26.5333333333333</v>
      </c>
      <c r="J16" s="19">
        <v>26.1222222222222</v>
      </c>
    </row>
    <row r="17" spans="1:10">
      <c r="A17" s="27" t="s">
        <v>44</v>
      </c>
      <c r="B17" s="27" t="s">
        <v>45</v>
      </c>
      <c r="C17" s="19">
        <v>28</v>
      </c>
      <c r="D17" s="19">
        <v>27.5</v>
      </c>
      <c r="E17" s="19">
        <v>28</v>
      </c>
      <c r="F17" s="19">
        <v>25.8</v>
      </c>
      <c r="G17" s="19">
        <v>27</v>
      </c>
      <c r="H17" s="20">
        <f>VLOOKUP(A17,Sheet3!A:B,2,0)</f>
        <v>22</v>
      </c>
      <c r="I17" s="19">
        <f t="shared" si="1"/>
        <v>26.3833333333333</v>
      </c>
      <c r="J17" s="19">
        <v>26.1138888888889</v>
      </c>
    </row>
    <row r="18" spans="1:10">
      <c r="A18" s="18" t="s">
        <v>40</v>
      </c>
      <c r="B18" s="18" t="s">
        <v>37</v>
      </c>
      <c r="C18" s="19">
        <v>27</v>
      </c>
      <c r="D18" s="19">
        <v>27</v>
      </c>
      <c r="E18" s="19">
        <v>28</v>
      </c>
      <c r="F18" s="19">
        <v>27.9</v>
      </c>
      <c r="G18" s="19">
        <v>28.5</v>
      </c>
      <c r="H18" s="20">
        <f>VLOOKUP(A18,Sheet3!A:B,2,0)</f>
        <v>19</v>
      </c>
      <c r="I18" s="19">
        <f t="shared" si="1"/>
        <v>26.2333333333333</v>
      </c>
      <c r="J18" s="19">
        <v>26.1055555555556</v>
      </c>
    </row>
    <row r="19" spans="1:10">
      <c r="A19" s="21" t="s">
        <v>48</v>
      </c>
      <c r="B19" s="21" t="s">
        <v>49</v>
      </c>
      <c r="C19" s="22">
        <v>24</v>
      </c>
      <c r="D19" s="23">
        <v>25.5</v>
      </c>
      <c r="E19" s="22">
        <v>22</v>
      </c>
      <c r="F19" s="28">
        <v>28</v>
      </c>
      <c r="G19" s="25">
        <v>26</v>
      </c>
      <c r="H19" s="26">
        <v>26</v>
      </c>
      <c r="I19" s="19">
        <f t="shared" si="1"/>
        <v>25.25</v>
      </c>
      <c r="J19" s="19">
        <v>26.0309278350515</v>
      </c>
    </row>
    <row r="20" spans="1:10">
      <c r="A20" s="18" t="s">
        <v>21</v>
      </c>
      <c r="B20" s="29" t="s">
        <v>22</v>
      </c>
      <c r="C20" s="19">
        <v>30</v>
      </c>
      <c r="D20" s="19">
        <v>25</v>
      </c>
      <c r="E20" s="19">
        <v>25</v>
      </c>
      <c r="F20" s="19">
        <v>25.5</v>
      </c>
      <c r="G20" s="19">
        <v>27</v>
      </c>
      <c r="H20" s="20">
        <f>VLOOKUP(A20,Sheet3!A:B,2,0)</f>
        <v>25</v>
      </c>
      <c r="I20" s="19">
        <f t="shared" si="1"/>
        <v>26.25</v>
      </c>
      <c r="J20" s="19">
        <v>25.625</v>
      </c>
    </row>
    <row r="21" spans="1:10">
      <c r="A21" s="27" t="s">
        <v>56</v>
      </c>
      <c r="B21" s="27" t="s">
        <v>57</v>
      </c>
      <c r="C21" s="19">
        <v>30</v>
      </c>
      <c r="D21" s="19">
        <v>27.5</v>
      </c>
      <c r="E21" s="19">
        <v>26</v>
      </c>
      <c r="F21" s="19">
        <v>27</v>
      </c>
      <c r="G21" s="19">
        <v>27.6</v>
      </c>
      <c r="H21" s="20">
        <f>VLOOKUP(A21,Sheet3!A:B,2,0)</f>
        <v>19</v>
      </c>
      <c r="I21" s="19">
        <f t="shared" si="1"/>
        <v>26.1833333333333</v>
      </c>
      <c r="J21" s="19">
        <v>25.5472222222222</v>
      </c>
    </row>
    <row r="22" spans="1:10">
      <c r="A22" s="27" t="s">
        <v>42</v>
      </c>
      <c r="B22" s="27" t="s">
        <v>43</v>
      </c>
      <c r="C22" s="19">
        <v>30</v>
      </c>
      <c r="D22" s="19">
        <v>26.5</v>
      </c>
      <c r="E22" s="19">
        <v>28</v>
      </c>
      <c r="F22" s="19">
        <v>27.9</v>
      </c>
      <c r="G22" s="19">
        <v>28.5</v>
      </c>
      <c r="H22" s="20">
        <f>VLOOKUP(A22,Sheet3!A:B,2,0)</f>
        <v>16</v>
      </c>
      <c r="I22" s="19">
        <f t="shared" si="1"/>
        <v>26.15</v>
      </c>
      <c r="J22" s="19">
        <v>25.5083333333333</v>
      </c>
    </row>
    <row r="23" spans="1:10">
      <c r="A23" s="18" t="s">
        <v>11</v>
      </c>
      <c r="B23" s="18" t="s">
        <v>10</v>
      </c>
      <c r="C23" s="19">
        <v>30</v>
      </c>
      <c r="D23" s="19">
        <v>26.5</v>
      </c>
      <c r="E23" s="19">
        <v>24</v>
      </c>
      <c r="F23" s="19">
        <v>26.7</v>
      </c>
      <c r="G23" s="19">
        <v>27</v>
      </c>
      <c r="H23" s="20">
        <f>VLOOKUP(A23,Sheet3!A:B,2,0)</f>
        <v>22</v>
      </c>
      <c r="I23" s="19">
        <f t="shared" si="1"/>
        <v>26.0333333333333</v>
      </c>
      <c r="J23" s="19">
        <v>25.3722222222222</v>
      </c>
    </row>
    <row r="24" spans="1:10">
      <c r="A24" s="21" t="s">
        <v>58</v>
      </c>
      <c r="B24" s="21" t="s">
        <v>57</v>
      </c>
      <c r="C24" s="22">
        <v>24</v>
      </c>
      <c r="D24" s="23">
        <v>24.6</v>
      </c>
      <c r="E24" s="22">
        <v>22</v>
      </c>
      <c r="F24" s="28">
        <v>27</v>
      </c>
      <c r="G24" s="25">
        <v>24</v>
      </c>
      <c r="H24" s="26">
        <v>26</v>
      </c>
      <c r="I24" s="19">
        <f t="shared" si="1"/>
        <v>24.6</v>
      </c>
      <c r="J24" s="19">
        <v>25.360824742268</v>
      </c>
    </row>
    <row r="25" spans="1:10">
      <c r="A25" s="27" t="s">
        <v>60</v>
      </c>
      <c r="B25" s="27" t="s">
        <v>57</v>
      </c>
      <c r="C25" s="19">
        <v>26</v>
      </c>
      <c r="D25" s="19">
        <v>25.5</v>
      </c>
      <c r="E25" s="19">
        <v>26</v>
      </c>
      <c r="F25" s="19">
        <v>25.5</v>
      </c>
      <c r="G25" s="19">
        <v>27</v>
      </c>
      <c r="H25" s="20">
        <f>VLOOKUP(A25,Sheet3!A:B,2,0)</f>
        <v>22</v>
      </c>
      <c r="I25" s="19">
        <f t="shared" si="1"/>
        <v>25.3333333333333</v>
      </c>
      <c r="J25" s="19">
        <v>25.2222222222222</v>
      </c>
    </row>
    <row r="26" spans="1:10">
      <c r="A26" s="18" t="s">
        <v>9</v>
      </c>
      <c r="B26" s="18" t="s">
        <v>10</v>
      </c>
      <c r="C26" s="19">
        <v>30</v>
      </c>
      <c r="D26" s="19">
        <v>26</v>
      </c>
      <c r="E26" s="19">
        <v>26</v>
      </c>
      <c r="F26" s="19">
        <v>27.9</v>
      </c>
      <c r="G26" s="19">
        <v>28.5</v>
      </c>
      <c r="H26" s="20">
        <f>VLOOKUP(A26,Sheet3!A:B,2,0)</f>
        <v>17</v>
      </c>
      <c r="I26" s="19">
        <f t="shared" si="1"/>
        <v>25.9</v>
      </c>
      <c r="J26" s="19">
        <v>25.2166666666667</v>
      </c>
    </row>
    <row r="27" spans="1:10">
      <c r="A27" s="21" t="s">
        <v>64</v>
      </c>
      <c r="B27" s="21" t="s">
        <v>63</v>
      </c>
      <c r="C27" s="22">
        <v>24</v>
      </c>
      <c r="D27" s="23">
        <v>25.5</v>
      </c>
      <c r="E27" s="22">
        <v>22</v>
      </c>
      <c r="F27" s="28">
        <v>26</v>
      </c>
      <c r="G27" s="25">
        <v>25</v>
      </c>
      <c r="H27" s="26">
        <v>24</v>
      </c>
      <c r="I27" s="19">
        <f t="shared" si="1"/>
        <v>24.4166666666667</v>
      </c>
      <c r="J27" s="19">
        <v>25.1718213058419</v>
      </c>
    </row>
    <row r="28" spans="1:10">
      <c r="A28" s="27" t="s">
        <v>23</v>
      </c>
      <c r="B28" s="27" t="s">
        <v>22</v>
      </c>
      <c r="C28" s="19">
        <v>26</v>
      </c>
      <c r="D28" s="19">
        <v>26.5</v>
      </c>
      <c r="E28" s="19">
        <v>26</v>
      </c>
      <c r="F28" s="19">
        <v>27</v>
      </c>
      <c r="G28" s="19">
        <v>27</v>
      </c>
      <c r="H28" s="20">
        <f>VLOOKUP(A28,Sheet3!A:B,2,0)</f>
        <v>19</v>
      </c>
      <c r="I28" s="19">
        <f t="shared" si="1"/>
        <v>25.25</v>
      </c>
      <c r="J28" s="19">
        <v>25.125</v>
      </c>
    </row>
    <row r="29" spans="1:10">
      <c r="A29" s="18" t="s">
        <v>12</v>
      </c>
      <c r="B29" s="18" t="s">
        <v>10</v>
      </c>
      <c r="C29" s="19">
        <v>28</v>
      </c>
      <c r="D29" s="19">
        <v>26</v>
      </c>
      <c r="E29" s="19">
        <v>27</v>
      </c>
      <c r="F29" s="19">
        <v>24.9</v>
      </c>
      <c r="G29" s="19">
        <v>27.6</v>
      </c>
      <c r="H29" s="20">
        <f>VLOOKUP(A29,Sheet3!A:B,2,0)</f>
        <v>19</v>
      </c>
      <c r="I29" s="19">
        <f t="shared" si="1"/>
        <v>25.4166666666667</v>
      </c>
      <c r="J29" s="19">
        <v>24.9861111111111</v>
      </c>
    </row>
    <row r="30" spans="1:10">
      <c r="A30" s="21" t="s">
        <v>19</v>
      </c>
      <c r="B30" s="30" t="s">
        <v>18</v>
      </c>
      <c r="C30" s="26">
        <v>27</v>
      </c>
      <c r="D30" s="31">
        <v>24.6</v>
      </c>
      <c r="E30" s="22">
        <v>20</v>
      </c>
      <c r="F30" s="24">
        <v>25</v>
      </c>
      <c r="G30" s="25">
        <v>25</v>
      </c>
      <c r="H30" s="26">
        <v>23</v>
      </c>
      <c r="I30" s="19">
        <f t="shared" si="1"/>
        <v>24.1</v>
      </c>
      <c r="J30" s="19">
        <v>24.8453608247423</v>
      </c>
    </row>
    <row r="31" spans="1:10">
      <c r="A31" s="27" t="s">
        <v>55</v>
      </c>
      <c r="B31" s="27" t="s">
        <v>54</v>
      </c>
      <c r="C31" s="19">
        <v>27</v>
      </c>
      <c r="D31" s="19">
        <v>26</v>
      </c>
      <c r="E31" s="19">
        <v>24</v>
      </c>
      <c r="F31" s="19">
        <v>26.4</v>
      </c>
      <c r="G31" s="19">
        <v>25.5</v>
      </c>
      <c r="H31" s="20">
        <f>VLOOKUP(A31,Sheet3!A:B,2,0)</f>
        <v>22</v>
      </c>
      <c r="I31" s="19">
        <f t="shared" si="1"/>
        <v>25.15</v>
      </c>
      <c r="J31" s="19">
        <v>24.8416666666667</v>
      </c>
    </row>
    <row r="32" spans="1:10">
      <c r="A32" s="18" t="s">
        <v>66</v>
      </c>
      <c r="B32" s="18" t="s">
        <v>67</v>
      </c>
      <c r="C32" s="19">
        <v>30</v>
      </c>
      <c r="D32" s="19">
        <v>25.5</v>
      </c>
      <c r="E32" s="19">
        <v>26</v>
      </c>
      <c r="F32" s="19">
        <v>26.4</v>
      </c>
      <c r="G32" s="19">
        <v>26.4</v>
      </c>
      <c r="H32" s="20">
        <f>VLOOKUP(A32,Sheet3!A:B,2,0)</f>
        <v>19</v>
      </c>
      <c r="I32" s="19">
        <f t="shared" si="1"/>
        <v>25.55</v>
      </c>
      <c r="J32" s="19">
        <v>24.8083333333333</v>
      </c>
    </row>
    <row r="33" spans="1:10">
      <c r="A33" s="21" t="s">
        <v>53</v>
      </c>
      <c r="B33" s="32" t="s">
        <v>54</v>
      </c>
      <c r="C33" s="22">
        <v>24</v>
      </c>
      <c r="D33" s="23">
        <v>24</v>
      </c>
      <c r="E33" s="22">
        <v>20</v>
      </c>
      <c r="F33" s="28">
        <v>26</v>
      </c>
      <c r="G33" s="25">
        <v>23</v>
      </c>
      <c r="H33" s="26">
        <v>27</v>
      </c>
      <c r="I33" s="19">
        <f t="shared" si="1"/>
        <v>24</v>
      </c>
      <c r="J33" s="19">
        <v>24.7422680412371</v>
      </c>
    </row>
    <row r="34" spans="1:10">
      <c r="A34" s="18" t="s">
        <v>13</v>
      </c>
      <c r="B34" s="18" t="s">
        <v>10</v>
      </c>
      <c r="C34" s="19">
        <v>29</v>
      </c>
      <c r="D34" s="19">
        <v>25.5</v>
      </c>
      <c r="E34" s="19">
        <v>24</v>
      </c>
      <c r="F34" s="19">
        <v>27</v>
      </c>
      <c r="G34" s="19">
        <v>27.6</v>
      </c>
      <c r="H34" s="20">
        <f>VLOOKUP(A34,Sheet3!A:B,2,0)</f>
        <v>19</v>
      </c>
      <c r="I34" s="19">
        <f t="shared" si="1"/>
        <v>25.35</v>
      </c>
      <c r="J34" s="19">
        <v>24.7416666666667</v>
      </c>
    </row>
    <row r="35" spans="1:10">
      <c r="A35" s="27" t="s">
        <v>50</v>
      </c>
      <c r="B35" s="27" t="s">
        <v>51</v>
      </c>
      <c r="C35" s="19">
        <v>27</v>
      </c>
      <c r="D35" s="19">
        <v>24.5</v>
      </c>
      <c r="E35" s="19">
        <v>25</v>
      </c>
      <c r="F35" s="19">
        <v>27</v>
      </c>
      <c r="G35" s="19">
        <v>27</v>
      </c>
      <c r="H35" s="20">
        <f>VLOOKUP(A35,Sheet3!A:B,2,0)</f>
        <v>19</v>
      </c>
      <c r="I35" s="19">
        <f t="shared" si="1"/>
        <v>24.9166666666667</v>
      </c>
      <c r="J35" s="19">
        <v>24.5694444444444</v>
      </c>
    </row>
    <row r="36" spans="1:10">
      <c r="A36" s="18" t="s">
        <v>59</v>
      </c>
      <c r="B36" s="18" t="s">
        <v>57</v>
      </c>
      <c r="C36" s="19">
        <v>24</v>
      </c>
      <c r="D36" s="19">
        <v>27.5</v>
      </c>
      <c r="E36" s="19">
        <v>25</v>
      </c>
      <c r="F36" s="19">
        <v>26.7</v>
      </c>
      <c r="G36" s="19">
        <v>27.6</v>
      </c>
      <c r="H36" s="20">
        <f>VLOOKUP(A36,Sheet3!A:B,2,0)</f>
        <v>16</v>
      </c>
      <c r="I36" s="19">
        <f t="shared" si="1"/>
        <v>24.4666666666667</v>
      </c>
      <c r="J36" s="19">
        <v>24.5444444444444</v>
      </c>
    </row>
    <row r="37" spans="1:10">
      <c r="A37" s="18" t="s">
        <v>16</v>
      </c>
      <c r="B37" s="18" t="s">
        <v>15</v>
      </c>
      <c r="C37" s="19">
        <v>30</v>
      </c>
      <c r="D37" s="19">
        <v>25.5</v>
      </c>
      <c r="E37" s="19">
        <v>26</v>
      </c>
      <c r="F37" s="19">
        <v>24.9</v>
      </c>
      <c r="G37" s="19">
        <v>26.4</v>
      </c>
      <c r="H37" s="20">
        <f>VLOOKUP(A37,Sheet3!A:B,2,0)</f>
        <v>19</v>
      </c>
      <c r="I37" s="19">
        <f t="shared" si="1"/>
        <v>25.3</v>
      </c>
      <c r="J37" s="19">
        <v>24.5166666666667</v>
      </c>
    </row>
    <row r="38" spans="1:10">
      <c r="A38" s="24" t="s">
        <v>27</v>
      </c>
      <c r="B38" s="24" t="s">
        <v>25</v>
      </c>
      <c r="C38" s="22">
        <v>27</v>
      </c>
      <c r="D38" s="23">
        <v>24.9</v>
      </c>
      <c r="E38" s="33">
        <v>16</v>
      </c>
      <c r="F38" s="24">
        <v>25</v>
      </c>
      <c r="G38" s="25">
        <v>24</v>
      </c>
      <c r="H38" s="26">
        <v>24</v>
      </c>
      <c r="I38" s="19">
        <f t="shared" si="1"/>
        <v>23.4833333333333</v>
      </c>
      <c r="J38" s="19">
        <v>24.2096219931272</v>
      </c>
    </row>
    <row r="39" spans="1:10">
      <c r="A39" s="27" t="s">
        <v>62</v>
      </c>
      <c r="B39" s="27" t="s">
        <v>63</v>
      </c>
      <c r="C39" s="19">
        <v>30</v>
      </c>
      <c r="D39" s="19">
        <v>24.5</v>
      </c>
      <c r="E39" s="19">
        <v>25</v>
      </c>
      <c r="F39" s="19">
        <v>27</v>
      </c>
      <c r="G39" s="19">
        <v>24</v>
      </c>
      <c r="H39" s="20">
        <f>VLOOKUP(A39,Sheet3!A:B,2,0)</f>
        <v>19</v>
      </c>
      <c r="I39" s="19">
        <f t="shared" si="1"/>
        <v>24.9166666666667</v>
      </c>
      <c r="J39" s="19">
        <v>24.0694444444444</v>
      </c>
    </row>
    <row r="40" spans="1:10">
      <c r="A40" s="27" t="s">
        <v>61</v>
      </c>
      <c r="B40" s="27" t="s">
        <v>57</v>
      </c>
      <c r="C40" s="19">
        <v>25</v>
      </c>
      <c r="D40" s="19">
        <v>26.5</v>
      </c>
      <c r="E40" s="19">
        <v>25</v>
      </c>
      <c r="F40" s="19">
        <v>25.5</v>
      </c>
      <c r="G40" s="19">
        <v>26.4</v>
      </c>
      <c r="H40" s="20">
        <f>VLOOKUP(A40,Sheet3!A:B,2,0)</f>
        <v>16</v>
      </c>
      <c r="I40" s="19">
        <f t="shared" si="1"/>
        <v>24.0666666666667</v>
      </c>
      <c r="J40" s="19">
        <v>23.9111111111111</v>
      </c>
    </row>
    <row r="41" spans="1:10">
      <c r="A41" s="27" t="s">
        <v>20</v>
      </c>
      <c r="B41" s="27" t="s">
        <v>18</v>
      </c>
      <c r="C41" s="19">
        <v>24</v>
      </c>
      <c r="D41" s="19">
        <v>24.5</v>
      </c>
      <c r="E41" s="19">
        <v>24</v>
      </c>
      <c r="F41" s="19">
        <v>24.9</v>
      </c>
      <c r="G41" s="19">
        <v>27</v>
      </c>
      <c r="H41" s="20">
        <f>VLOOKUP(A41,Sheet3!A:B,2,0)</f>
        <v>19</v>
      </c>
      <c r="I41" s="19">
        <f t="shared" si="1"/>
        <v>23.9</v>
      </c>
      <c r="J41" s="19">
        <v>23.8833333333333</v>
      </c>
    </row>
    <row r="42" spans="1:10">
      <c r="A42" s="27" t="s">
        <v>65</v>
      </c>
      <c r="B42" s="27" t="s">
        <v>63</v>
      </c>
      <c r="C42" s="19">
        <v>26</v>
      </c>
      <c r="D42" s="19">
        <v>26</v>
      </c>
      <c r="E42" s="19">
        <v>24</v>
      </c>
      <c r="F42" s="19">
        <v>25.5</v>
      </c>
      <c r="G42" s="19">
        <v>24</v>
      </c>
      <c r="H42" s="20">
        <f>VLOOKUP(A42,Sheet3!A:B,2,0)</f>
        <v>19</v>
      </c>
      <c r="I42" s="19">
        <f t="shared" si="1"/>
        <v>24.0833333333333</v>
      </c>
      <c r="J42" s="19">
        <v>23.7638888888889</v>
      </c>
    </row>
    <row r="43" spans="1:10">
      <c r="A43" s="27" t="s">
        <v>32</v>
      </c>
      <c r="B43" s="27" t="s">
        <v>30</v>
      </c>
      <c r="C43" s="19">
        <v>28</v>
      </c>
      <c r="D43" s="19">
        <v>25</v>
      </c>
      <c r="E43" s="19">
        <v>26</v>
      </c>
      <c r="F43" s="19">
        <v>27</v>
      </c>
      <c r="G43" s="19">
        <v>24</v>
      </c>
      <c r="H43" s="20">
        <f>VLOOKUP(A43,Sheet3!A:B,2,0)</f>
        <v>16</v>
      </c>
      <c r="I43" s="19">
        <f t="shared" si="1"/>
        <v>24.3333333333333</v>
      </c>
      <c r="J43" s="19">
        <v>23.7222222222222</v>
      </c>
    </row>
    <row r="44" spans="1:10">
      <c r="A44" s="27" t="s">
        <v>33</v>
      </c>
      <c r="B44" s="27" t="s">
        <v>30</v>
      </c>
      <c r="C44" s="19">
        <v>24</v>
      </c>
      <c r="D44" s="19">
        <v>26</v>
      </c>
      <c r="E44" s="19">
        <v>24</v>
      </c>
      <c r="F44" s="19">
        <v>26.1</v>
      </c>
      <c r="G44" s="19">
        <v>27.6</v>
      </c>
      <c r="H44" s="20">
        <f>VLOOKUP(A44,Sheet3!A:B,2,0)</f>
        <v>14</v>
      </c>
      <c r="I44" s="19">
        <f t="shared" si="1"/>
        <v>23.6166666666667</v>
      </c>
      <c r="J44" s="19">
        <v>23.5527777777778</v>
      </c>
    </row>
    <row r="45" spans="1:10">
      <c r="A45" s="18" t="s">
        <v>52</v>
      </c>
      <c r="B45" s="18" t="s">
        <v>51</v>
      </c>
      <c r="C45" s="19">
        <v>25</v>
      </c>
      <c r="D45" s="19">
        <v>25</v>
      </c>
      <c r="E45" s="19">
        <v>24</v>
      </c>
      <c r="F45" s="19">
        <v>26.7</v>
      </c>
      <c r="G45" s="19">
        <v>24</v>
      </c>
      <c r="H45" s="20">
        <f>VLOOKUP(A45,Sheet3!A:B,2,0)</f>
        <v>16</v>
      </c>
      <c r="I45" s="19">
        <f t="shared" si="1"/>
        <v>23.45</v>
      </c>
      <c r="J45" s="19">
        <v>23.1916666666667</v>
      </c>
    </row>
    <row r="46" spans="1:10">
      <c r="A46" s="18" t="s">
        <v>68</v>
      </c>
      <c r="B46" s="18" t="s">
        <v>35</v>
      </c>
      <c r="C46" s="19">
        <v>21</v>
      </c>
      <c r="D46" s="19">
        <v>25</v>
      </c>
      <c r="E46" s="19">
        <v>23</v>
      </c>
      <c r="F46" s="19">
        <v>24</v>
      </c>
      <c r="G46" s="19">
        <v>24</v>
      </c>
      <c r="H46" s="20">
        <f>VLOOKUP(A46,Sheet3!A:B,2,0)</f>
        <v>19</v>
      </c>
      <c r="I46" s="19">
        <f t="shared" si="1"/>
        <v>22.6666666666667</v>
      </c>
      <c r="J46" s="19">
        <v>22.9444444444444</v>
      </c>
    </row>
    <row r="47" spans="1:10">
      <c r="A47" s="18" t="s">
        <v>28</v>
      </c>
      <c r="B47" s="18" t="s">
        <v>25</v>
      </c>
      <c r="C47" s="19">
        <v>22</v>
      </c>
      <c r="D47" s="19">
        <v>25.5</v>
      </c>
      <c r="E47" s="19">
        <v>23</v>
      </c>
      <c r="F47" s="19">
        <v>24.6</v>
      </c>
      <c r="G47" s="19">
        <v>27.6</v>
      </c>
      <c r="H47" s="20">
        <f>VLOOKUP(A47,Sheet3!A:B,2,0)</f>
        <v>14</v>
      </c>
      <c r="I47" s="19">
        <f t="shared" si="1"/>
        <v>22.7833333333333</v>
      </c>
      <c r="J47" s="19">
        <v>22.9138888888889</v>
      </c>
    </row>
    <row r="48" spans="1:10">
      <c r="A48" s="18" t="s">
        <v>47</v>
      </c>
      <c r="B48" s="18" t="s">
        <v>45</v>
      </c>
      <c r="C48" s="19">
        <v>29</v>
      </c>
      <c r="D48" s="19">
        <v>24.5</v>
      </c>
      <c r="E48" s="19">
        <v>25</v>
      </c>
      <c r="F48" s="19">
        <v>24</v>
      </c>
      <c r="G48" s="19">
        <v>24</v>
      </c>
      <c r="H48" s="20">
        <f>VLOOKUP(A48,Sheet3!A:B,2,0)</f>
        <v>16</v>
      </c>
      <c r="I48" s="19">
        <f t="shared" si="1"/>
        <v>23.75</v>
      </c>
      <c r="J48" s="19">
        <v>22.875</v>
      </c>
    </row>
    <row r="49" spans="1:10">
      <c r="A49" s="27" t="s">
        <v>76</v>
      </c>
      <c r="B49" s="27" t="s">
        <v>51</v>
      </c>
      <c r="C49" s="19">
        <v>24</v>
      </c>
      <c r="D49" s="19">
        <v>24</v>
      </c>
      <c r="E49" s="19">
        <v>22</v>
      </c>
      <c r="F49" s="19">
        <v>25.8</v>
      </c>
      <c r="G49" s="19">
        <v>24</v>
      </c>
      <c r="H49" s="20">
        <f>VLOOKUP(A49,Sheet3!A:B,2,0)</f>
        <v>16</v>
      </c>
      <c r="I49" s="19">
        <f t="shared" si="1"/>
        <v>22.6333333333333</v>
      </c>
      <c r="J49" s="19">
        <v>22.4055555555556</v>
      </c>
    </row>
    <row r="50" spans="1:10">
      <c r="A50" s="18" t="s">
        <v>77</v>
      </c>
      <c r="B50" s="18" t="s">
        <v>67</v>
      </c>
      <c r="C50" s="19">
        <v>25</v>
      </c>
      <c r="D50" s="19">
        <v>24</v>
      </c>
      <c r="E50" s="19">
        <v>24</v>
      </c>
      <c r="F50" s="19">
        <v>25.5</v>
      </c>
      <c r="G50" s="19">
        <v>24</v>
      </c>
      <c r="H50" s="20">
        <f>VLOOKUP(A50,Sheet3!A:B,2,0)</f>
        <v>14</v>
      </c>
      <c r="I50" s="19">
        <f t="shared" si="1"/>
        <v>22.75</v>
      </c>
      <c r="J50" s="19">
        <v>22.375</v>
      </c>
    </row>
    <row r="51" spans="1:10">
      <c r="A51" s="34" t="s">
        <v>78</v>
      </c>
      <c r="B51" s="34" t="s">
        <v>30</v>
      </c>
      <c r="C51" s="19">
        <v>15</v>
      </c>
      <c r="D51" s="19">
        <v>21</v>
      </c>
      <c r="E51" s="19">
        <v>24</v>
      </c>
      <c r="F51" s="19">
        <v>24</v>
      </c>
      <c r="G51" s="19">
        <v>24</v>
      </c>
      <c r="H51" s="20">
        <f>VLOOKUP(A51,Sheet3!A:B,2,0)</f>
        <v>10</v>
      </c>
      <c r="I51" s="19">
        <f t="shared" si="1"/>
        <v>19.6666666666667</v>
      </c>
      <c r="J51" s="19">
        <v>20.4444444444444</v>
      </c>
    </row>
  </sheetData>
  <sortState ref="A1:K50">
    <sortCondition ref="J1" descending="1"/>
  </sortState>
  <conditionalFormatting sqref="A2:A44">
    <cfRule type="duplicateValues" dxfId="0" priority="2"/>
  </conditionalFormatting>
  <conditionalFormatting sqref="A2:A1048576">
    <cfRule type="duplicateValues" dxfId="0" priority="1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4"/>
  <sheetViews>
    <sheetView workbookViewId="0">
      <selection activeCell="A3" sqref="A3"/>
    </sheetView>
  </sheetViews>
  <sheetFormatPr defaultColWidth="9" defaultRowHeight="15.75" outlineLevelCol="1"/>
  <cols>
    <col min="1" max="1" width="9" style="1"/>
    <col min="2" max="2" width="10.75" style="1" customWidth="1"/>
  </cols>
  <sheetData>
    <row r="1" spans="1:1">
      <c r="A1" s="2"/>
    </row>
    <row r="2" ht="38.25" spans="1:2">
      <c r="A2" s="3" t="s">
        <v>1</v>
      </c>
      <c r="B2" s="3" t="s">
        <v>79</v>
      </c>
    </row>
    <row r="3" spans="1:2">
      <c r="A3" s="4" t="s">
        <v>29</v>
      </c>
      <c r="B3" s="5">
        <v>25</v>
      </c>
    </row>
    <row r="4" spans="1:2">
      <c r="A4" s="4" t="s">
        <v>4</v>
      </c>
      <c r="B4" s="6">
        <v>28</v>
      </c>
    </row>
    <row r="5" spans="1:2">
      <c r="A5" s="4" t="s">
        <v>68</v>
      </c>
      <c r="B5" s="6">
        <v>19</v>
      </c>
    </row>
    <row r="6" spans="1:2">
      <c r="A6" s="7" t="s">
        <v>24</v>
      </c>
      <c r="B6" s="6">
        <v>25</v>
      </c>
    </row>
    <row r="7" spans="1:2">
      <c r="A7" s="4" t="s">
        <v>12</v>
      </c>
      <c r="B7" s="6">
        <v>19</v>
      </c>
    </row>
    <row r="8" spans="1:2">
      <c r="A8" s="4" t="s">
        <v>36</v>
      </c>
      <c r="B8" s="6">
        <v>19</v>
      </c>
    </row>
    <row r="9" spans="1:2">
      <c r="A9" s="8" t="s">
        <v>60</v>
      </c>
      <c r="B9" s="6">
        <v>22</v>
      </c>
    </row>
    <row r="10" spans="1:2">
      <c r="A10" s="9" t="s">
        <v>33</v>
      </c>
      <c r="B10" s="6">
        <v>14</v>
      </c>
    </row>
    <row r="11" spans="1:2">
      <c r="A11" s="4" t="s">
        <v>34</v>
      </c>
      <c r="B11" s="6">
        <v>25</v>
      </c>
    </row>
    <row r="12" spans="1:2">
      <c r="A12" s="4" t="s">
        <v>9</v>
      </c>
      <c r="B12" s="6">
        <v>17</v>
      </c>
    </row>
    <row r="13" spans="1:2">
      <c r="A13" s="10" t="s">
        <v>28</v>
      </c>
      <c r="B13" s="6">
        <v>14</v>
      </c>
    </row>
    <row r="14" spans="1:2">
      <c r="A14" s="4" t="s">
        <v>40</v>
      </c>
      <c r="B14" s="6">
        <v>19</v>
      </c>
    </row>
    <row r="15" spans="1:2">
      <c r="A15" s="4" t="s">
        <v>48</v>
      </c>
      <c r="B15" s="6">
        <v>16</v>
      </c>
    </row>
    <row r="16" spans="1:2">
      <c r="A16" s="4" t="s">
        <v>14</v>
      </c>
      <c r="B16" s="6">
        <v>25</v>
      </c>
    </row>
    <row r="17" spans="1:2">
      <c r="A17" s="4" t="s">
        <v>46</v>
      </c>
      <c r="B17" s="6">
        <v>25</v>
      </c>
    </row>
    <row r="18" spans="1:2">
      <c r="A18" s="4" t="s">
        <v>13</v>
      </c>
      <c r="B18" s="6">
        <v>19</v>
      </c>
    </row>
    <row r="19" spans="1:2">
      <c r="A19" s="8" t="s">
        <v>31</v>
      </c>
      <c r="B19" s="6">
        <v>25</v>
      </c>
    </row>
    <row r="20" spans="1:2">
      <c r="A20" s="4" t="s">
        <v>7</v>
      </c>
      <c r="B20" s="6">
        <v>25</v>
      </c>
    </row>
    <row r="21" spans="1:2">
      <c r="A21" s="8" t="s">
        <v>8</v>
      </c>
      <c r="B21" s="6">
        <v>25</v>
      </c>
    </row>
    <row r="22" spans="1:2">
      <c r="A22" s="11" t="s">
        <v>78</v>
      </c>
      <c r="B22" s="6">
        <v>10</v>
      </c>
    </row>
    <row r="23" spans="1:2">
      <c r="A23" s="8" t="s">
        <v>20</v>
      </c>
      <c r="B23" s="6">
        <v>19</v>
      </c>
    </row>
    <row r="24" spans="1:2">
      <c r="A24" s="8" t="s">
        <v>42</v>
      </c>
      <c r="B24" s="6">
        <v>16</v>
      </c>
    </row>
    <row r="25" spans="1:2">
      <c r="A25" s="8" t="s">
        <v>32</v>
      </c>
      <c r="B25" s="6">
        <v>16</v>
      </c>
    </row>
    <row r="26" spans="1:2">
      <c r="A26" s="4" t="s">
        <v>80</v>
      </c>
      <c r="B26" s="6">
        <v>16</v>
      </c>
    </row>
    <row r="27" spans="1:2">
      <c r="A27" s="8" t="s">
        <v>44</v>
      </c>
      <c r="B27" s="6">
        <v>22</v>
      </c>
    </row>
    <row r="28" spans="1:2">
      <c r="A28" s="4" t="s">
        <v>39</v>
      </c>
      <c r="B28" s="6">
        <v>22</v>
      </c>
    </row>
    <row r="29" spans="1:2">
      <c r="A29" s="4" t="s">
        <v>11</v>
      </c>
      <c r="B29" s="6">
        <v>22</v>
      </c>
    </row>
    <row r="30" spans="1:2">
      <c r="A30" s="4" t="s">
        <v>26</v>
      </c>
      <c r="B30" s="6">
        <v>28</v>
      </c>
    </row>
    <row r="31" spans="1:2">
      <c r="A31" s="4" t="s">
        <v>38</v>
      </c>
      <c r="B31" s="6">
        <v>28</v>
      </c>
    </row>
    <row r="32" spans="1:2">
      <c r="A32" s="4" t="s">
        <v>17</v>
      </c>
      <c r="B32" s="6">
        <v>22</v>
      </c>
    </row>
    <row r="33" spans="1:2">
      <c r="A33" s="4" t="s">
        <v>47</v>
      </c>
      <c r="B33" s="6">
        <v>16</v>
      </c>
    </row>
    <row r="34" spans="1:2">
      <c r="A34" s="12" t="s">
        <v>21</v>
      </c>
      <c r="B34" s="6">
        <v>25</v>
      </c>
    </row>
    <row r="35" spans="1:2">
      <c r="A35" s="4" t="s">
        <v>16</v>
      </c>
      <c r="B35" s="6">
        <v>19</v>
      </c>
    </row>
    <row r="36" spans="1:2">
      <c r="A36" s="4" t="s">
        <v>41</v>
      </c>
      <c r="B36" s="6">
        <v>22</v>
      </c>
    </row>
    <row r="37" spans="1:2">
      <c r="A37" s="8" t="s">
        <v>19</v>
      </c>
      <c r="B37" s="6">
        <v>19</v>
      </c>
    </row>
    <row r="38" spans="1:2">
      <c r="A38" s="8" t="s">
        <v>23</v>
      </c>
      <c r="B38" s="6">
        <v>19</v>
      </c>
    </row>
    <row r="39" spans="1:2">
      <c r="A39" s="8" t="s">
        <v>50</v>
      </c>
      <c r="B39" s="6">
        <v>19</v>
      </c>
    </row>
    <row r="40" spans="1:2">
      <c r="A40" s="4" t="s">
        <v>52</v>
      </c>
      <c r="B40" s="6">
        <v>16</v>
      </c>
    </row>
    <row r="41" spans="1:2">
      <c r="A41" s="8" t="s">
        <v>55</v>
      </c>
      <c r="B41" s="6">
        <v>22</v>
      </c>
    </row>
    <row r="42" spans="1:2">
      <c r="A42" s="13" t="s">
        <v>76</v>
      </c>
      <c r="B42" s="6">
        <v>16</v>
      </c>
    </row>
    <row r="43" spans="1:2">
      <c r="A43" s="9" t="s">
        <v>61</v>
      </c>
      <c r="B43" s="6">
        <v>16</v>
      </c>
    </row>
    <row r="44" spans="1:2">
      <c r="A44" s="8" t="s">
        <v>65</v>
      </c>
      <c r="B44" s="6">
        <v>19</v>
      </c>
    </row>
    <row r="45" spans="1:2">
      <c r="A45" s="8" t="s">
        <v>62</v>
      </c>
      <c r="B45" s="6">
        <v>19</v>
      </c>
    </row>
    <row r="46" spans="1:2">
      <c r="A46" s="14" t="s">
        <v>77</v>
      </c>
      <c r="B46" s="6">
        <v>14</v>
      </c>
    </row>
    <row r="47" spans="1:2">
      <c r="A47" s="8" t="s">
        <v>53</v>
      </c>
      <c r="B47" s="6">
        <v>19</v>
      </c>
    </row>
    <row r="48" spans="1:2">
      <c r="A48" s="4" t="s">
        <v>66</v>
      </c>
      <c r="B48" s="6">
        <v>19</v>
      </c>
    </row>
    <row r="49" spans="1:2">
      <c r="A49" s="4" t="s">
        <v>59</v>
      </c>
      <c r="B49" s="5">
        <v>16</v>
      </c>
    </row>
    <row r="50" spans="1:2">
      <c r="A50" s="8" t="s">
        <v>56</v>
      </c>
      <c r="B50" s="5">
        <v>19</v>
      </c>
    </row>
    <row r="51" spans="1:2">
      <c r="A51" s="9" t="s">
        <v>27</v>
      </c>
      <c r="B51" s="15"/>
    </row>
    <row r="52" spans="1:2">
      <c r="A52" s="8" t="s">
        <v>81</v>
      </c>
      <c r="B52" s="16"/>
    </row>
    <row r="53" spans="1:2">
      <c r="A53" s="8" t="s">
        <v>58</v>
      </c>
      <c r="B53" s="9"/>
    </row>
    <row r="54" spans="1:2">
      <c r="A54" s="8" t="s">
        <v>64</v>
      </c>
      <c r="B54" s="15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魏菁菁</cp:lastModifiedBy>
  <dcterms:created xsi:type="dcterms:W3CDTF">2006-09-16T00:00:00Z</dcterms:created>
  <dcterms:modified xsi:type="dcterms:W3CDTF">2024-10-21T03:08:22Z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B95FCB046D104EA6B5BE3125B7A674AA</vt:lpwstr>
  </property>
  <property fmtid="{D5CDD505-2E9C-101B-9397-08002B2CF9AE}" pid="3" name="KSOProductBuildVer">
    <vt:lpwstr>2052-12.1.0.18608</vt:lpwstr>
  </property>
</Properties>
</file>